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Toc387063313" localSheetId="1">'2'!$E$229</definedName>
    <definedName name="_Toc387063314" localSheetId="1">'2'!$F$229</definedName>
    <definedName name="_Toc387063315" localSheetId="1">'2'!#REF!</definedName>
    <definedName name="_Toc387063316" localSheetId="1">'2'!#REF!</definedName>
    <definedName name="_Toc387063317" localSheetId="1">'2'!$F$229</definedName>
    <definedName name="_Toc387063318" localSheetId="1">'2'!$E$230</definedName>
    <definedName name="_Toc387063319" localSheetId="1">'2'!$F$230</definedName>
    <definedName name="_Toc387063320" localSheetId="1">'2'!$F$231</definedName>
    <definedName name="_Toc387063321" localSheetId="1">'2'!$E$232</definedName>
    <definedName name="_Toc387063322" localSheetId="1">'2'!$F$232</definedName>
    <definedName name="_Toc387063324" localSheetId="1">'2'!$F$229</definedName>
    <definedName name="_xlnm.Print_Titles" localSheetId="0">'1'!$9:$11</definedName>
    <definedName name="_xlnm.Print_Titles" localSheetId="1">'2'!$8:$9</definedName>
    <definedName name="_xlnm.Print_Titles" localSheetId="2">'3'!$8:$10</definedName>
    <definedName name="_xlnm.Print_Titles" localSheetId="3">'4'!$9:$11</definedName>
    <definedName name="_xlnm.Print_Titles" localSheetId="4">'5'!$9:$10</definedName>
    <definedName name="_xlnm.Print_Titles" localSheetId="5">'6'!$7:$9</definedName>
    <definedName name="_xlnm.Print_Area" localSheetId="2">'3'!$A$1:$K$18</definedName>
  </definedNames>
  <calcPr fullCalcOnLoad="1"/>
</workbook>
</file>

<file path=xl/sharedStrings.xml><?xml version="1.0" encoding="utf-8"?>
<sst xmlns="http://schemas.openxmlformats.org/spreadsheetml/2006/main" count="2630" uniqueCount="626">
  <si>
    <t>№ п/п</t>
  </si>
  <si>
    <t>Единица измерения</t>
  </si>
  <si>
    <t>Приложение 1</t>
  </si>
  <si>
    <t>Наименование целевого показателя (индикатора)</t>
  </si>
  <si>
    <t>отчет</t>
  </si>
  <si>
    <t>оценка</t>
  </si>
  <si>
    <t>прогноз</t>
  </si>
  <si>
    <t>Значения целевых показателей (индикаторов)</t>
  </si>
  <si>
    <t>Срок выполнения</t>
  </si>
  <si>
    <t>Ожидаемый непосредственный результат</t>
  </si>
  <si>
    <t>2</t>
  </si>
  <si>
    <t>Показатель применения меры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</si>
  <si>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</si>
  <si>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</si>
  <si>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</si>
  <si>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</si>
  <si>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</si>
  <si>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</si>
  <si>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</si>
  <si>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</si>
  <si>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Оценка расходов, тыс. рублей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</si>
  <si>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</si>
  <si>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</si>
  <si>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</si>
  <si>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</si>
  <si>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</si>
  <si>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</si>
  <si>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Финансовая оценка результата, тыс. руб.</t>
  </si>
  <si>
    <t>Наименование показателя</t>
  </si>
  <si>
    <t xml:space="preserve">Единица измерения </t>
  </si>
  <si>
    <t>03</t>
  </si>
  <si>
    <t>Всего</t>
  </si>
  <si>
    <t>Приложение 6</t>
  </si>
  <si>
    <t>Приложение 5</t>
  </si>
  <si>
    <t>Приложение 4</t>
  </si>
  <si>
    <t>Приложение 3</t>
  </si>
  <si>
    <t>Приложение 2</t>
  </si>
  <si>
    <t xml:space="preserve">Итого </t>
  </si>
  <si>
    <t>к муниципальной программе</t>
  </si>
  <si>
    <t>Сведения о составе и значениях целевых показателей (индикаторов) муниципальной программы</t>
  </si>
  <si>
    <t>Перечень основных мероприятий муниципальной программы</t>
  </si>
  <si>
    <t>Наименование муниципальной программы, подпрограммы, основного мероприятия, мероприятия</t>
  </si>
  <si>
    <t>Наименование меры                                        муниципального регулирования</t>
  </si>
  <si>
    <t xml:space="preserve">Краткое обоснование необходимости применения меры </t>
  </si>
  <si>
    <t>МП</t>
  </si>
  <si>
    <t>Ресурсное обеспечение реализации муниципальной программы за счет средств бюджета муниципального района (городского округа)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</si>
  <si>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</si>
  <si>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</si>
  <si>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Наименование муниципальной услуги (работы)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</si>
  <si>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</si>
  <si>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</si>
  <si>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</si>
  <si>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</si>
  <si>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Финансовая оценка применения мер муниципального регулирования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</si>
  <si>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</si>
  <si>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средства бюджета Удмуртской Республики, планируемые к привлечению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</si>
  <si>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</si>
  <si>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</si>
  <si>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</si>
  <si>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</si>
  <si>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</si>
  <si>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</si>
  <si>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</si>
  <si>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 xml:space="preserve">Прогноз сводных показателей муниципальных заданий на оказание муниципальных услуг (выполнение работ) </t>
  </si>
  <si>
    <t>3</t>
  </si>
  <si>
    <t>Взаимосвязь с целевыми показателями (индикаторами)</t>
  </si>
  <si>
    <t>09</t>
  </si>
  <si>
    <t>Справочно: среднегодовой индекс инфляции (потребительских цен)</t>
  </si>
  <si>
    <t>иные межбюджетные трансферты из бюджета Удмуртской Республики</t>
  </si>
  <si>
    <t xml:space="preserve">собственные средства </t>
  </si>
  <si>
    <t>собственные средства</t>
  </si>
  <si>
    <t>И</t>
  </si>
  <si>
    <t>Итого</t>
  </si>
  <si>
    <t>Ответственный исполнитель, соисполнители</t>
  </si>
  <si>
    <t>2015-2019 гг.</t>
  </si>
  <si>
    <t>МО "Воткинский район"</t>
  </si>
  <si>
    <t xml:space="preserve">«Муниципальное управление» </t>
  </si>
  <si>
    <t>1</t>
  </si>
  <si>
    <t>Муниципальное управление</t>
  </si>
  <si>
    <t>Администрация МО "Воткинский район"</t>
  </si>
  <si>
    <t>Организация муниципального управления</t>
  </si>
  <si>
    <t>Архивное дело</t>
  </si>
  <si>
    <t>Доля вакантных должностей муниципальной службы, замещаемых на основе назначения из кадрового резерва</t>
  </si>
  <si>
    <t>Доля вакантных должностей муниципальной службы, замещаемых на основе конкурса</t>
  </si>
  <si>
    <t>Доля специалистов в возрасте до 30 лет, имеющих стаж муниципальной службы более 3 лет</t>
  </si>
  <si>
    <t xml:space="preserve">Число муниципальных служащих, прошедших обучение </t>
  </si>
  <si>
    <t>Число муниципальных служащих, имеющих высшее профессиональное образование</t>
  </si>
  <si>
    <t xml:space="preserve">  Архивное дело </t>
  </si>
  <si>
    <t>4</t>
  </si>
  <si>
    <t>общий отдел</t>
  </si>
  <si>
    <t>Разработка и реализация нормативно-правовых актов по вопросам муниципальной службы</t>
  </si>
  <si>
    <t>5</t>
  </si>
  <si>
    <t>6</t>
  </si>
  <si>
    <t>7</t>
  </si>
  <si>
    <t>бюджет Воткинского района</t>
  </si>
  <si>
    <t xml:space="preserve">Управление муниципальным имуществом </t>
  </si>
  <si>
    <t>Управление муниципальным земельными ресурсами</t>
  </si>
  <si>
    <t>Организация Муниципального управления</t>
  </si>
  <si>
    <t xml:space="preserve"> Управление муниципальным имуществом</t>
  </si>
  <si>
    <t xml:space="preserve"> Управление земельными ресурсами</t>
  </si>
  <si>
    <t>9</t>
  </si>
  <si>
    <t>10</t>
  </si>
  <si>
    <t>%</t>
  </si>
  <si>
    <t>8</t>
  </si>
  <si>
    <t>11</t>
  </si>
  <si>
    <t>Управление муниципальным имуществом</t>
  </si>
  <si>
    <t>УМИиЗР</t>
  </si>
  <si>
    <t>не менее 105 % от базового значения</t>
  </si>
  <si>
    <t>не менее 115 % от базового значения</t>
  </si>
  <si>
    <t>не менее 120 % от базового значения</t>
  </si>
  <si>
    <t>не менее 130 % от базового значения</t>
  </si>
  <si>
    <t>Индекс доверия граждан к муниципальным служащим;</t>
  </si>
  <si>
    <t>не менее 135 % от базового значения</t>
  </si>
  <si>
    <t>не менее 140 % от базового значения</t>
  </si>
  <si>
    <t>не менее 145 % от базового значения</t>
  </si>
  <si>
    <t>не менее 103 % от базового значения</t>
  </si>
  <si>
    <t>не менее 106 % от базового значения</t>
  </si>
  <si>
    <t>не менее 109 % от базового значения</t>
  </si>
  <si>
    <t>не менее 112 % от базового значения</t>
  </si>
  <si>
    <t>не менее 118 % от базового значения</t>
  </si>
  <si>
    <t xml:space="preserve">чел. </t>
  </si>
  <si>
    <t>не менее 150 % от базового значения</t>
  </si>
  <si>
    <t xml:space="preserve">% </t>
  </si>
  <si>
    <t>не менее 101 % от базового значения</t>
  </si>
  <si>
    <t>не менее 102 % от базового значения</t>
  </si>
  <si>
    <t xml:space="preserve"> </t>
  </si>
  <si>
    <t>Доля граждан  , использующих механизм получения государственных и муниципальных услуг в электронной форме</t>
  </si>
  <si>
    <t>не менее 70 % от базового значения</t>
  </si>
  <si>
    <t>не менее 60 % от базового значения</t>
  </si>
  <si>
    <t>не менее 50 % от базового значения</t>
  </si>
  <si>
    <t>не менее 40 % от базового значения</t>
  </si>
  <si>
    <t>не менее 30 % от базового значения</t>
  </si>
  <si>
    <t>2020 год</t>
  </si>
  <si>
    <t>не менее 121 % от базового значения</t>
  </si>
  <si>
    <t>не менее 160 % от базового значения</t>
  </si>
  <si>
    <t>не менее 104 % от базового значения</t>
  </si>
  <si>
    <t>2015-2020 гг.</t>
  </si>
  <si>
    <t>на 2015-2020 годы</t>
  </si>
  <si>
    <t>Удовлетворенность граждан качеством и доступностью государственных услуг в сфере государственной регистрации актов гражданского состояния</t>
  </si>
  <si>
    <t>% от числа опрошенных</t>
  </si>
  <si>
    <r>
      <t> </t>
    </r>
    <r>
      <rPr>
        <sz val="9"/>
        <color indexed="8"/>
        <rFont val="Times New Roman"/>
        <family val="1"/>
      </rPr>
      <t>Доля заявлений о государственной регистрации актов гражданского состояния и совершенных юридически значимых действиях, поступивших в электронном виде с Единого портала государственных и муниципальных услуг и/или Регионального портала государственных и муниципальных услуг и/или Регионального портала государственных и муниципальных услуг Удмуртской Республики  к общему количеству поступивших заявлений</t>
    </r>
  </si>
  <si>
    <t xml:space="preserve"> Противодействие коррупции в муниципальном образовании «Воткинский район
</t>
  </si>
  <si>
    <t xml:space="preserve"> Развитие информационно-коммуникационных технологий  в муниципальном образовании «Воткинский район»
</t>
  </si>
  <si>
    <t xml:space="preserve">«Административная реформа в муниципальном образовании «Воткинский район» </t>
  </si>
  <si>
    <t>сокращение количества коррупциогенных факторов, выявленных в нормативных      правовых актах органов местного самоуправления МО «Воткинский район» и их проектах на 80%</t>
  </si>
  <si>
    <t>проценты</t>
  </si>
  <si>
    <t>искоренение коррупции в органах местного самоуправления МО «Воткинский район» на 100%</t>
  </si>
  <si>
    <t>создание эффективной системы мер профилактики коррупционных проявлений среди муниципальных служащих МО «Воткинский район», контроля за соблюдением ими законодательно установленных запретов и ограничений</t>
  </si>
  <si>
    <t>активизация участия институтов гражданского общества в работе по противодействию коррупции</t>
  </si>
  <si>
    <t> 80</t>
  </si>
  <si>
    <t>Организация проведения заседаний комиссии по противодействию коррупции в муниципальном образовании «Воткинский район» по противодействию коррупции с участием представителей отраслевых (функциональных) органов Администрации, органов местного самоуправления (поселений), правоохранительных органов, иных общественных объединений</t>
  </si>
  <si>
    <t>Администрация  МО «Воткинский район»</t>
  </si>
  <si>
    <t>не реже 1 раза в полугодие</t>
  </si>
  <si>
    <t>Разработка и утверждение планов отраслевых (функциональных) органов Администрации по реализации мероприятия «Противодействие коррупции в муниципальном образовании «Воткинский район» на 2015 - 20120 годы с указанием должностных лиц, ответственных за их реализацию</t>
  </si>
  <si>
    <t>Отраслевые (функциональные) органы, Совет депутатов</t>
  </si>
  <si>
    <t>до 1 марта 2015 года</t>
  </si>
  <si>
    <t>Оказание помощи в разработке планов по противодействию коррупции в подведомственных организациях, учреждениях, муниципальных образованиях (поселениях)</t>
  </si>
  <si>
    <t>Администрация МО «Воткинский район», отраслевые (функциональные) органы</t>
  </si>
  <si>
    <t>до 1 апреля 2015 года</t>
  </si>
  <si>
    <t>Предоставление в Общий отдел Администрации информации об исполнении планов отраслевыми (функциональными) органами Администрации, по реализации мероприятия «Противодействие коррупции в муниципальном образовании «Воткинский район» на 2015 - 2017 годы»</t>
  </si>
  <si>
    <t>Отраслевые (функциональные) органы Администрации, Совет депутатов</t>
  </si>
  <si>
    <t>1 раз в полугодие до 15 июня, до 30 ноября, уточненную - до 1 февраля года, следующего за отчетным</t>
  </si>
  <si>
    <t>Подготовка и представление Главе муниципального образования «Воткинский район» отчета о состоянии мер по противодействию коррупционным проявлениям и реализации мер антикоррупционной политики в муниципальном образовании «Воткинский район»</t>
  </si>
  <si>
    <t>Общий отдел Администрации</t>
  </si>
  <si>
    <t>1 раз в год до 1 мая года, следующего за отчетным</t>
  </si>
  <si>
    <t>Организация и проведение антикоррупционной экспертизы правовых актов муниципального образования «Воткинский район» и их проектов</t>
  </si>
  <si>
    <t>Юридический отдел УПВ, Совет депутатов</t>
  </si>
  <si>
    <t>2015 - 2020 годы</t>
  </si>
  <si>
    <t>Организация размещения на официальных сайтах отраслевых (функциональных) органов Администрации проектов правовых актов МО «Воткинский район», разрабатываемых (рассматриваемых) отраслевыми (функциональными) органами Администрации, в целях обеспечения проведения независимой антикоррупционной экспертизы</t>
  </si>
  <si>
    <t>Организация и проведение совещаний, семинаров с лицами, замещающими должности муниципальной службы, муниципальные должности в МО «Воткинский район» по вопросам противодействия коррупции, в том числе соблюдения ограничений и запретов, исполнения обязанностей, получения подарков, получения и дачи взятки, посредничества во взяточничестве в виде штрафов, кратных сумме коммерческого подкупа или взятки, увольнения в связи с утратой доверия, о порядке проверки сведений, представляемых указанными лицами в соответствии с законодательством Российской Федерации о противодействии коррупции</t>
  </si>
  <si>
    <t>Общий отдел Администрации, Отраслевые функциональные органы Администрации, Совет депутатов</t>
  </si>
  <si>
    <t>Организация взаимодействия с органами местного самоуправления (поселений), осуществляющими меры по противодействию коррупции в муниципальных образованиях (поселениях) и подведомственных им организациях, по информационному обмену и анализу практики рассмотрения представлений (сообщений, информации) указанных органов местного самоуправления государственными органами Удмуртской Республики и подведомственными им организациями</t>
  </si>
  <si>
    <t>Общий отдел Администрации, Совет депутатов</t>
  </si>
  <si>
    <t>Организация и проведение проверок соблюдения законодательства в сфере противодействия коррупции в отраслевых (функциональных) органах Администрации</t>
  </si>
  <si>
    <t>2015 - 2020 годы (по отдельному плану)</t>
  </si>
  <si>
    <t>Проведение семинаров-совещаний с руководителями и сотрудниками кадровых служб отраслевых (функциональных органов Администрации</t>
  </si>
  <si>
    <t>Анализ жалоб и обращений граждан на предмет наличия в них информации о фактах коррупции со стороны лиц, замещающих муниципальные должности и должности муниципальной службы в МО «Воткинский район»</t>
  </si>
  <si>
    <t>Общий отдел Администрации, Совет депутатов, Отраслевые (функциональные органы Администрации</t>
  </si>
  <si>
    <t>Проведение мониторинга реализации мер по противодействию коррупции в отраслевых (функциональных) органах Администрации и органах местного самоуправления в муниципальном образовании «Воткинский район»</t>
  </si>
  <si>
    <t>Общий отдел Администрации, Совет депутатов, Отраслевые (функциональные органы Администрации)</t>
  </si>
  <si>
    <t>1 раз в полугодие</t>
  </si>
  <si>
    <t>Обмен опытом по организации антикоррупционной деятельности с муниципальными образованиями в Удмуртской Республике</t>
  </si>
  <si>
    <t>Общий отдел, Совет депутатов</t>
  </si>
  <si>
    <t>Внедрение антикоррупционных механизмов в сферах деятельности, наиболее подверженных коррупционным рискам</t>
  </si>
  <si>
    <t>Проведение мониторинга качества предоставления (оказания) услуг в сфере образования, культуры</t>
  </si>
  <si>
    <t>РУО. Управление культуры, Общий отдел Администрации</t>
  </si>
  <si>
    <t>Разработка и реализация планов противодействия коррупции в сферах образования, культуры</t>
  </si>
  <si>
    <t>до 1 мая 2015 года</t>
  </si>
  <si>
    <t>Внедрение антикоррупционных механизмов в рамках реализации кадровой политики в муниципальном образовании «Воткинский район»</t>
  </si>
  <si>
    <t>Обеспечение контроля за соблюдением лицами, замещающими муниципальные должности и должности муниципальной службы ограничений и запретов, требований к служебному поведению и урегулированию конфликта интересов, а также требований, установленных законодательством о противодействии коррупции</t>
  </si>
  <si>
    <t>Обеспечение эффективной работы комиссий по соблюдению требований к служебному поведению муниципальных служащих Администрации муниципального образования «Воткинский район» и урегулированию конфликта интересов</t>
  </si>
  <si>
    <t>2015-2020г.</t>
  </si>
  <si>
    <t>Проведение мониторинга работы комиссий по соблюдению требований к служебному поведению муниципальных служащих Администрации МО «Воткинский район» и урегулированию конфликта интересов</t>
  </si>
  <si>
    <t>1 раз в квартал</t>
  </si>
  <si>
    <t>Повышение квалификации муниципальных служащих муниципального образования «Воткинский район» по вопросам противодействия коррупции, а также муниципальных служащих, в должностные обязанности которых входит участие в противодействии коррупции</t>
  </si>
  <si>
    <t>Осуществление комплекса организационных, разъяснительных и иных мер по соблюдению муниципальными служащими МО «Воткинский район» ограничений, запретов и по исполнению обязанностей, установленных законодательством в целях противодействия коррупции</t>
  </si>
  <si>
    <t>Общий отдел Администрации, Совет депутатов, отраслевые (функциональные) органы Администрации</t>
  </si>
  <si>
    <t>Осуществление контроля за реализацией требований Федерального закона от 3 декабря 2012 года N 230-ФЗ "О контроле за соответствием расходов лиц, замещающих государственные должности, и иных лиц их доходам"</t>
  </si>
  <si>
    <t>Разработка методических рекомендаций по предупреждению коррупционных правонарушений на муниципальной службе, представлению сведений о расходах и осуществлению контроля за расходами, порядку проведения проверок в органах местного самоуправления МО «Воткинский район»</t>
  </si>
  <si>
    <t>Создание и пополнение базы данных обращений граждан о даче согласия на замещение на условиях трудового договора должности в организации и (или) выполнении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муниципального (административного) управления данной организацией входили в должностные (служебные) обязанности муниципального служащего</t>
  </si>
  <si>
    <t>Антикоррупционное просвещение и пропаганда, повышение информационной открытости органов местного самоуправления МО «Воткинский район»</t>
  </si>
  <si>
    <t>Установление единых требований к размещению и наполнению подразделов официальных сайтов отраслевых (функциональных) органов Администрации МО «Воткинский район», Совета депутатов</t>
  </si>
  <si>
    <t>Освещение в средствах массовой информации и размещение на официальных сайтах органов местного самоуправления МО «Воткинский район» в сети "Интернет" результатов деятельности органов местного самоуправления МО «Воткинский район» по вопросам противодействия коррупции, в том числе фактов привлечения должностных лиц к ответственности за совершение коррупционных правонарушений</t>
  </si>
  <si>
    <t>Разработка и проведение комплекса мероприятий по формированию у учащихся образовательных организаций МО «Воткинский район» антикоррупционных взглядов, по повышению уровня правосознания и правовой культуры</t>
  </si>
  <si>
    <t>РУО</t>
  </si>
  <si>
    <t>Проведение конкурса среди средств массовой информации на лучшее освещение антикоррупционной тематики</t>
  </si>
  <si>
    <t>1 раз в год до 15 декабря</t>
  </si>
  <si>
    <t>Организация размещения в средствах массовой информации аналитической, разъяснительной и иной информации о деятельности по противодействию коррупции, осуществляемой в МО «Воткинский район»</t>
  </si>
  <si>
    <t>Помощник Главы МО «Воткинский район», Управление по информатизации, инновационной политике и административной реформе Администрации</t>
  </si>
  <si>
    <t>Установление обратной связи с получателями государственных и муниципальных услуг, сотрудничество с институтами гражданского общества</t>
  </si>
  <si>
    <t>Расширение сотрудничества с институтами гражданского общества в сфере противодействия коррупции, в том числе посредством информационно-телекоммуникационной сети "Интернет"</t>
  </si>
  <si>
    <t>2015 – 2020 годы</t>
  </si>
  <si>
    <t>Проведение мониторинга общественного мнения об эффективности реализуемых в МО «Воткинский район» мер по противодействию коррупции, подготовка предложений по повышению эффективности реализации мер по противодействию коррупции</t>
  </si>
  <si>
    <t>Мониторинг публикаций в средствах массовой информации о фактах коррупции со стороны лиц, замещающих муниципальные должности и должности муниципальной службы в МО «Воткинский район»</t>
  </si>
  <si>
    <t>Организация взаимодействия с органами местного самоуправления по реализации на территории Воткинского района мер по противодействию коррупции</t>
  </si>
  <si>
    <t>Анализ реализуемых органами местного самоуправления муниципальных образований мер по противодействию коррупции в муниципальных образованиях, подготовка предложений по повышению их эффективности</t>
  </si>
  <si>
    <t>Общий отдел Администрации, Совет депутатов, главы муниципальных образований</t>
  </si>
  <si>
    <t>Проведение по предложению органов местного самоуправления совместных проверок соблюдения органами местного самоуправления и их должностными лицами законодательства о противодействии коррупции, подготовка предложений по результатам указанных проверок</t>
  </si>
  <si>
    <t>Оказание органам местного самоуправления муниципальных образований консультативной, методической и практической помощи в разработке и осуществлении мер по противодействию коррупции в муниципальных образованиях, в том числе путем разработки проектов примерных муниципальных правовых актов</t>
  </si>
  <si>
    <t>Комиссия по противодействию коррупции, Общий отдел Администрации, Совет депутатов</t>
  </si>
  <si>
    <t>Повышение квалификации муниципальных служащих по вопросам противодействия коррупции</t>
  </si>
  <si>
    <t>Проведение мониторинга работы комиссий по соблюдению требований к служебному поведению муниципальных служащих в МО «Воткинский район» и урегулированию конфликта интересов</t>
  </si>
  <si>
    <t>Общий отдел Администрации, главы муниципальных образований</t>
  </si>
  <si>
    <t>Принятие мер по повышению эффективности использования общественных (публичных) слушаний, предусмотренных земельным и градостроительным законодательством Российской Федерации, при рассмотрении вопросов о предоставлении земельных участков, находящихся в государственной или муниципальной собственности</t>
  </si>
  <si>
    <t>Отдел архитектуры и строительства, УМИиЗР</t>
  </si>
  <si>
    <t>Проведение семинаров с руководителями и сотрудниками кадровых служб органов местного самоуправления</t>
  </si>
  <si>
    <t>Общий отдел, Совет депутатов, руководители отраслевых (функциональных) органов)</t>
  </si>
  <si>
    <t>Совершенствование организации деятельности органов местного самоуправления в сфере закупок товаров, работ, услуг для обеспечения муниципальных нужд, управления и распоряжения муниципальным имуществом</t>
  </si>
  <si>
    <t>Проведение мониторинга соблюдения требований Федерального закона от 05.04.2013 N 44-ФЗ "О контрактной системе в сфере закупок товаров, работ, услуг для обеспечения государственных и муниципальных нужд"</t>
  </si>
  <si>
    <t>Сектор муниципального заказа</t>
  </si>
  <si>
    <t>Подготовка информационно- аналитических материалов о выявленных нарушениях при осуществлении контроля за соблюдением требований законодательства о контрактной системе в сфере закупок товаров, работ, услуг для обеспечения  муниципальных нужд</t>
  </si>
  <si>
    <t>Подготовка проектов нормативных правовых актов МО «Воткинский район» в сфере управления и распоряжения имуществом, находящимся в собственности МО «Воткинский район», и земельных правоотношений</t>
  </si>
  <si>
    <t>УМИиЗР, юридический отдел УПВ</t>
  </si>
  <si>
    <t>Осуществление контроля за использованием по назначению и сохранностью объектов собственности МО «Воткинский район», закрепленных за муниципальными унитарными предприятиями и муниципальными учреждениями МО «Воткинский район»</t>
  </si>
  <si>
    <t>УМИиЗР, руководители органов местного самоуправления</t>
  </si>
  <si>
    <t>04</t>
  </si>
  <si>
    <t>05</t>
  </si>
  <si>
    <t>06</t>
  </si>
  <si>
    <t>07</t>
  </si>
  <si>
    <t>Общий отдел Администрации, УПИПиАР, Совет депутатов, отраслевые (функциональные) органы Администрации</t>
  </si>
  <si>
    <t>РУО, Управление культуры,  УИИПиАР, помощник Главы МО «Воткинский район»</t>
  </si>
  <si>
    <t>Общий отдел Администрации, УИИПиАР, Совет депутатов, отраслевые (функциональные) органы Администрации</t>
  </si>
  <si>
    <t>Общий отдел Администрации, УИИПиАР, помощник Главы МО «Воткинский район»</t>
  </si>
  <si>
    <t xml:space="preserve"> Архивное дело </t>
  </si>
  <si>
    <t xml:space="preserve">  Противодействие коррупции в муниципальном образовании «Воткинский район</t>
  </si>
  <si>
    <t xml:space="preserve">   Развитие информационно-коммуникационных технологий  в муниципальном образовании «Воткинский район»</t>
  </si>
  <si>
    <t xml:space="preserve">  «Административная реформа в муниципальном образовании «Воткинский район» </t>
  </si>
  <si>
    <t xml:space="preserve"> Управление  земельными ресурсами</t>
  </si>
  <si>
    <t xml:space="preserve"> Управление муниципальным имуществом </t>
  </si>
  <si>
    <t xml:space="preserve">Руководитель аппарата Администрации </t>
  </si>
  <si>
    <t>2015-2020 г.г.</t>
  </si>
  <si>
    <t>ЗАГС</t>
  </si>
  <si>
    <t>Архивный отдел</t>
  </si>
  <si>
    <t xml:space="preserve">Организация муниципального управления  </t>
  </si>
  <si>
    <t>Противодействие коррупции в муниципальном образовании «Воткинский район</t>
  </si>
  <si>
    <t>Развитие информационно-коммуникационных технологий  в муниципальном образовании «Воткинский район»</t>
  </si>
  <si>
    <t xml:space="preserve"> «Административная реформа в муниципальном образовании «Воткинский район» </t>
  </si>
  <si>
    <t>соответствие реестров государственных и муниципальных услуг в Удмуртской Республике требованиям Федерального закона от 27 июля 2010 года N 210-ФЗ "Об организации предоставления государственных и муниципальных услуг"</t>
  </si>
  <si>
    <t>доля муниципальных услуг, для предоставления которых приняты административные регламенты, соответствующие требованиям Федерального закона от 27 июля 2010 года N 210-ФЗ "Об организации предоставления государственных и муниципальных услуг", от общего количества муниципальных услуг, оказываемых Администрацией МО «Воткинский район»</t>
  </si>
  <si>
    <t>среднее число обращений заявителя в Администрацию МО «Воткинский район» для получения одной муниципальной услуги</t>
  </si>
  <si>
    <t>кол-ко посещений</t>
  </si>
  <si>
    <t xml:space="preserve">2, 3 </t>
  </si>
  <si>
    <t>1, 2</t>
  </si>
  <si>
    <t>отсутствие нарушения нормативных сроков предоставления государственных и муниципальных услуг</t>
  </si>
  <si>
    <t>доля межведомственных запросов, выполняемых Администрацией МО «Воткинский район» в электронной форме, от общего числа выполняемых запросов в рамках осуществления межведомственного взаимодействия</t>
  </si>
  <si>
    <t>доля муниципальных услуг, информация о которых размещена на портале государственных услуг, от общего количества муниципальных услуг, предоставляемых Администрацией МО «Воткинский район»</t>
  </si>
  <si>
    <t>доля муниципальных услуг, предоставляемых Администрацией МО «Воткинский район» в электронном виде, от общего количества муниципальных услуг, предоставляемых Администрацией МО «Воткинский район»</t>
  </si>
  <si>
    <t>Создание МАУ   МФЦ с  формирование 10 удаленных рабочих мест в каждом поселении</t>
  </si>
  <si>
    <t>кол-во окон</t>
  </si>
  <si>
    <t>доля жителей Воткинского района, удовлетворенных качеством и доступностью государственных и муниципальных услуг</t>
  </si>
  <si>
    <t>среднее количество услуг, предоставляемых в режиме "одного окна"</t>
  </si>
  <si>
    <t>кол-во услуг</t>
  </si>
  <si>
    <t>30-40</t>
  </si>
  <si>
    <t>60-90</t>
  </si>
  <si>
    <t>Время ожидания в очереди при обращении заявителя   в орган местного самоуправления или в МФЦ для получения муниципальных услуг</t>
  </si>
  <si>
    <t>кол-во минут</t>
  </si>
  <si>
    <t>Не более 15 мин.</t>
  </si>
  <si>
    <t>12</t>
  </si>
  <si>
    <t xml:space="preserve"> доля контрольно-надзорных и разрешительных функций, для исполнения которых приняты административные регламенты, от общего количества контрольно-надзорных и разрешительных функций, исполняемых Администрацией Воткинского района</t>
  </si>
  <si>
    <t>13</t>
  </si>
  <si>
    <t xml:space="preserve"> Мониторинг индикаторов уровня жизни населения, социально-экономического развития муниципального образования «Воткинский район»</t>
  </si>
  <si>
    <t>ПЭО</t>
  </si>
  <si>
    <t>информация</t>
  </si>
  <si>
    <t>Подготовка ежегодного доклада о результатах и основных направлениях деятельности Администрации муниципального образования «Воткинский район»</t>
  </si>
  <si>
    <t>доклад</t>
  </si>
  <si>
    <t>Оценка показателей эффективности деятельности подразделений Администрации муниципального образования «Воткинский район»</t>
  </si>
  <si>
    <t>Руководители структурных подразделений администрации</t>
  </si>
  <si>
    <t>перечень</t>
  </si>
  <si>
    <t>09.08.2001             09.8.2                09.8.12</t>
  </si>
  <si>
    <t>Оценка показателей эффективности деятельности муниципальных образований     поселений, входящих в состав муниципального образования «Воткинский район»</t>
  </si>
  <si>
    <t xml:space="preserve">ПЭО,
Главы поселений – по согласованию
</t>
  </si>
  <si>
    <t>Оценка показателей эффективности деятельности муниципальных, унитарных предприятий, муниципальных учреждений, автономных учреждений</t>
  </si>
  <si>
    <t xml:space="preserve">ПЭО
Руководители предприятий, учреждений – по согласованию
</t>
  </si>
  <si>
    <t>Внедрение системы стимулирования муниципальных служащих, базирующейся на показателях результативности</t>
  </si>
  <si>
    <t>Положение о стимулировании</t>
  </si>
  <si>
    <t>09.8.5                         09.8.6                          09.8.7</t>
  </si>
  <si>
    <t>Разработка и внедрение механизмов оценки целевых муниципальных программ</t>
  </si>
  <si>
    <t>Положение</t>
  </si>
  <si>
    <t>Внесение изменений в Перечень муниципальных услуг, предоставляемых органами местного самоуправления в рамках закрепленных за ними полномочий</t>
  </si>
  <si>
    <t>управление по правовым вопросам</t>
  </si>
  <si>
    <t>Перечень услуг</t>
  </si>
  <si>
    <t>Внесение изменений в Перечень муниципальных услуг предоставляемых структурными подразделениями администрации, муниципальными унитарными, автономными  предприятиями и учреждениями за плату</t>
  </si>
  <si>
    <t>Сектор по информационной политике и административной реформе</t>
  </si>
  <si>
    <t>09.01.1                    09.8.2</t>
  </si>
  <si>
    <t>Разработка и внедрение административных регламентов</t>
  </si>
  <si>
    <t>Административные регламенты предоставления муниципальных услуг</t>
  </si>
  <si>
    <t>Проведение экспертизы проектов административных регламентов исполнения функций и предоставления муниципальных услуг</t>
  </si>
  <si>
    <t>Заключения о проведении экспертизы</t>
  </si>
  <si>
    <t>Обучение муниципальных служащих по вопросам административных регламентов и стандартов муниципальных услуг</t>
  </si>
  <si>
    <t>Аппарат администрации  управление по правовым вопросам</t>
  </si>
  <si>
    <t>09.8.2                  09.8.12</t>
  </si>
  <si>
    <t>Проведение исследования мнения населения о качестве предоставления услуг исполнительными органами местного самоуправления, о результативности проведения административной реформы</t>
  </si>
  <si>
    <t>Справка - информация</t>
  </si>
  <si>
    <t xml:space="preserve">Проведение анализа выполняемых функций органами местного самоуправления района на соответствие закрепленных и выполняемых функций законодательству и выявление излишних, дублирующих и фиктивных функций.
</t>
  </si>
  <si>
    <t xml:space="preserve">Администрация
ПЭО 
Руководители структурных подразделений администрации
УПВ
</t>
  </si>
  <si>
    <t>Справка</t>
  </si>
  <si>
    <t>Проведение анализа эффективности работы комиссий, советов и других консультационных и координационных органов, созданных исполнительными органами администрации</t>
  </si>
  <si>
    <t xml:space="preserve">Аппарат администрации
Управление по правовым вопросам
</t>
  </si>
  <si>
    <t>09.8.4                               09.8.9</t>
  </si>
  <si>
    <t>Оценка взаимосвязи выполняемых функций с индикаторами социально-экономического развития муниципального образования «Воткинский район»</t>
  </si>
  <si>
    <t>Формирование сводного реестра функций исполнительных органов местного самоуправления</t>
  </si>
  <si>
    <t>Проект НПА администрации</t>
  </si>
  <si>
    <t>Внесение предложений по совершенствованию организационной структуры администрации муниципального образования «Воткинский район»</t>
  </si>
  <si>
    <t xml:space="preserve">Администрация,
Руководители структурных подразделений Администрации
</t>
  </si>
  <si>
    <t>Информирование населения района о деятельности органов местного самоуправления муниципального образования «Воткинский район»  о социально – экономической и культурной жизни района через СМИ, официальный интернет-сайт муниципального образования «Воткинский район», проведение встреч  с населением</t>
  </si>
  <si>
    <t>Помошник Главы  МО «Воткинский район» по связям с общественностью и СМИ</t>
  </si>
  <si>
    <t>2015-2020г.г.</t>
  </si>
  <si>
    <t>Информирование о муниципальных услугах и жизни района</t>
  </si>
  <si>
    <t>09.8.7                       09.8.9                    09.8.13</t>
  </si>
  <si>
    <t>Проведение социологических опросов (исследований) населения с целью формирования рекомендаций по совершенствованию муниципального управления, повышению его эффективности</t>
  </si>
  <si>
    <t xml:space="preserve">к 01.11.2015 г.
 01.11.2016 г
01.11.2017г
</t>
  </si>
  <si>
    <t>Информация, анализ, предложения</t>
  </si>
  <si>
    <t>09.8.3                09.8.11             09.8.9</t>
  </si>
  <si>
    <t>Проведение социологического исследования с целью повышения качества и доступности  предоставляемых муниципальных услуг</t>
  </si>
  <si>
    <t xml:space="preserve">Администрация,
муниципального образования «Воткинский район»,
Главы муниципальных образований поселений – по согласованию
</t>
  </si>
  <si>
    <t>Методика исследования</t>
  </si>
  <si>
    <t>Создание МФЦ и 10 удаленных рабочих мест</t>
  </si>
  <si>
    <t>Администрация  муниципального образования «Воткинский район»</t>
  </si>
  <si>
    <t>2015г.</t>
  </si>
  <si>
    <t>НПА Администрации о создании МФЦ</t>
  </si>
  <si>
    <t>09.8.8               09.8.9               09.8.10</t>
  </si>
  <si>
    <t>Формирование штата МФЦ</t>
  </si>
  <si>
    <t>Администрация  муниципального образования «Воткинский район», Директор МАУ МФЦ</t>
  </si>
  <si>
    <t>Обучение и повышение квалификации специалистов МФЦ</t>
  </si>
  <si>
    <t>Организация предоставления услуг на базе МФЦ</t>
  </si>
  <si>
    <t>Организация и проведение заседаний районной комиссии по проведению административной реформы в муниципальном образовании «Воткинский район»</t>
  </si>
  <si>
    <t>Комиссия по административной реформе</t>
  </si>
  <si>
    <t>2015-2020гг.</t>
  </si>
  <si>
    <t>Протоколы комиссий</t>
  </si>
  <si>
    <t>09.8.2                   09.8.4                       09.8.9</t>
  </si>
  <si>
    <t>Организация участия в конкурсном отборе проектов по реализации административной реформы</t>
  </si>
  <si>
    <t xml:space="preserve">Администрация,
Комиссия по административной реформе
</t>
  </si>
  <si>
    <t>В сроки проведения конкурсов</t>
  </si>
  <si>
    <t>Конкурсные проекты</t>
  </si>
  <si>
    <t>Организация работы с лицами, ответственными за проведение административной реформы в структурных подразделениях администрации</t>
  </si>
  <si>
    <t>Протоколы заседания рабочей группы</t>
  </si>
  <si>
    <t>09.8.5                 09.8.6                  09.8.13</t>
  </si>
  <si>
    <t>Материальное стимулирование работников исполнительных органов местного самоуправления района, участвующих в проведении административной реформы</t>
  </si>
  <si>
    <t>Представления к поощрению</t>
  </si>
  <si>
    <t>09.8.5                 09.8.6               09.8.10</t>
  </si>
  <si>
    <t>Заработная плата сотрудников МФЦ</t>
  </si>
  <si>
    <t>Содержание 10 удаленных рабочих мест</t>
  </si>
  <si>
    <t>Содержание имущества помещений МФЦ</t>
  </si>
  <si>
    <t>Обучение и повышение квалификации сотрудников МФЦ</t>
  </si>
  <si>
    <t>Материальное стимулирование работников местного самоуправления района, участвующих в проведении административноф реформы</t>
  </si>
  <si>
    <t>муниципальные услуги не оказываются</t>
  </si>
  <si>
    <t>Внедрение на муниципальной службе современных кадровых технологий, повышение эффективности и престижа муниципальной службы</t>
  </si>
  <si>
    <t>53 чел</t>
  </si>
  <si>
    <t>Выполнение государственного заказа на профессиональную подготовку, профессиональную переподготовку, организация обучения муниципальных служащих</t>
  </si>
  <si>
    <t>6156</t>
  </si>
  <si>
    <t>Совершенствование нормативно-правовой базы по вопросам развития муниципальной службы в системе управления муниципальной службы</t>
  </si>
  <si>
    <t>Профессиональное развитие и подготовка муниципальных служаших в муниципальном образовании "Воткинский район"</t>
  </si>
  <si>
    <t>Проведение 1 и 2 этапов республиканского конкурса «Лучший муниципальный служащий в Удмуртской Республике. Проведение конкурса «Лучший муниципальный служащий муниципального образования «Воткинский район». Разработка и реализация комплекса мероприятий по предупреждению, противодействию коррупции на муниципальной службе.</t>
  </si>
  <si>
    <t>2015-2020 годы</t>
  </si>
  <si>
    <t>Обеспечение материально-техническими ресурсами работников  для эффективного выполнения муниципальной программы.Выплата заработной платы и пособий по социальному страхованию в полном объеме  и  в установленные сроки.Уплата налогов, сборов и иных платежей, установленных законодательством, в полном объеме и в установленные сроки.</t>
  </si>
  <si>
    <t>Содержание Администрация муниципальном образовании "Воткинский район"</t>
  </si>
  <si>
    <t>Обеспечение деятельности Главы Администрации города Ижевска</t>
  </si>
  <si>
    <t>Выплата заработной платы и пособий по социальному страхованию в полном объеме  и  в установленные сроки</t>
  </si>
  <si>
    <t> 2015-2020 годы</t>
  </si>
  <si>
    <t>Эффективное выполнение  мероприятий, утвержденных планами Администрации города Ижевска,   при  целевом, экономном и эффективном  использовании финансовых средств, выделенных для выполнения этих мероприятий</t>
  </si>
  <si>
    <t>Осуществление расходов, связанных с   судебными  издержками и оплатой  государственной пошлины</t>
  </si>
  <si>
    <t>Своевременное перечисление судебных издержек, государственной пошлины  и штрафов на основании  постановлений о назначении административных наказаний</t>
  </si>
  <si>
    <t>Своевременная и в полном объеме выплата единовременного поощрения в связи с выходом на пенсию за выслугу лет в соответствии с постановлением Администрации г. Ижевска от 16.07.08г. № 534</t>
  </si>
  <si>
    <r>
      <t>Осуществление отдельных государственных полномочий в области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архивного дела</t>
    </r>
  </si>
  <si>
    <t>Архивный отдел, ОУиО, общий отдел</t>
  </si>
  <si>
    <t>Обеспечение материально-техническими ресурсами работников архивов Администрации Воткинского района для эффективного выполнения отдельных государственных полномочий в области архивного дела. Выплата заработной платы и пособий по социальному страхованию в полном объеме  и  в установленные сроки.</t>
  </si>
  <si>
    <t>Осуществление расходов на реализацию основных мероприятий, утвержденных планами Администрации МО "Воткинский район" и ее структурных подразделений</t>
  </si>
  <si>
    <t>Общий отдел, УИИПиАР, ОУиО</t>
  </si>
  <si>
    <t>ОУиО, общий отдел, УИИПиАР</t>
  </si>
  <si>
    <t>УПВ, ОУиО</t>
  </si>
  <si>
    <t>Выплата единовременного поощрения в связи с выходом на пенсию за выслугу лет в соответствии с распоряжение  Администрации МО "Воткинский район" от 02.09.2008г. № 583-1</t>
  </si>
  <si>
    <t>общий отдел, ОУиО</t>
  </si>
  <si>
    <t>Пенсионное обеспечение муниципальных служащих и лиц, замещавших муниципальные должности</t>
  </si>
  <si>
    <t>Своевременное и в полном объеме перечисление пенсий за выслугу лет муниципальным служащим и доплат к пенсиям лицам, замещавшим муниципальные должности</t>
  </si>
  <si>
    <t>Общий отдел. ОУиО.</t>
  </si>
  <si>
    <t>120,  240,  850</t>
  </si>
  <si>
    <t>0916156</t>
  </si>
  <si>
    <t>0916002</t>
  </si>
  <si>
    <t>0916003</t>
  </si>
  <si>
    <t>0916032</t>
  </si>
  <si>
    <t>0916012</t>
  </si>
  <si>
    <t>0916037</t>
  </si>
  <si>
    <t>0916126</t>
  </si>
  <si>
    <t>310</t>
  </si>
  <si>
    <t>Обеспечение деятельности Главы Администрации МО "Воткинский район"</t>
  </si>
  <si>
    <t>Содержание МФЦ</t>
  </si>
  <si>
    <t>НПА об утверждении штатного расписания</t>
  </si>
  <si>
    <t>Договор и свидетельства о прохождении повышения квалификации</t>
  </si>
  <si>
    <t>Соглашение</t>
  </si>
  <si>
    <t>Муниципальное задание</t>
  </si>
  <si>
    <t>120,  240, 850</t>
  </si>
  <si>
    <t>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</si>
  <si>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Доля архивных документов, хранящихся в муниципальных архивах в нормативных условиях, обеспечивающих их постоянное (вечное) хранение, в общем  количестве документов архивного отдела Администрации муниципального образования «Воткинский район»</t>
  </si>
  <si>
    <t> 99, 7</t>
  </si>
  <si>
    <t> 100</t>
  </si>
  <si>
    <t>Удельный вес архивных единиц хранения, включенных в автоматизированные информационно-поисковые системы , в общем объеме   документов, хранящихся в муниципальном архиве</t>
  </si>
  <si>
    <t>Удельный вес документов Архивного фонда Удмуртской Республики, хранящихся сверх установленных  законодательством сроков их временного хранения  в организациях-источниках комплектования  архивного отдела Администрации муниципального образования «Воткинский район»</t>
  </si>
  <si>
    <t>Доля архивных документов, включая фонды аудио- и видеоархивов, переведенных в электронную форму, в общем  объеме документов хранящихся в архивном  отделе Администрации муниципального образования «Воткинский район»»</t>
  </si>
  <si>
    <t>0, 92</t>
  </si>
  <si>
    <t>0, 5</t>
  </si>
  <si>
    <t>1, 5</t>
  </si>
  <si>
    <t>2, 5</t>
  </si>
  <si>
    <t>Организация хранения, комплектования и использования документов  Архивного фонда УР и других архивных документов</t>
  </si>
  <si>
    <t>Архивный отдел Администрации МО «Воткинский район»</t>
  </si>
  <si>
    <t xml:space="preserve">Хранение, комплектование, учет и использование документов Архивного фонда УР и других архивных документов. Картонирование архивных документов – до 100%.  Выполнение работ по реставрации, подшивке и переплету архивных документов на бумажном носителе (9-10 дел или 100-150 листов ежегодно). Прием на постоянное хранение в архивный отдел 4 500 дел. Проведение 80 информационных мероприятий. обеспечение включения в общеотраслевой учетный программный  комплекс «Архивный фонд» 100 % архивных дел. </t>
  </si>
  <si>
    <t>09.5.2 - 09.5.5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</si>
  <si>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</si>
  <si>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 xml:space="preserve">Оцифровка  архивных дел, внедрение автоматизированных программных комплексов, формирование автоматизированных баз данных, оснащение в архивном отделе общественного места доступа к информационным ресурсам. Введение в базу данных «Архивный фонд» 100% фондов, 100% описей и 100% заголовков дел. Оцифровка 3% архивных дел, хранящихся в архивном отделе. </t>
  </si>
  <si>
    <t>09.5.3; 09.5.5</t>
  </si>
  <si>
    <t>Предоставление муниципальных  и переданных государственных  услуг юридическим и физическим лицам</t>
  </si>
  <si>
    <t> Архивный отдел Администрации МО "Воткинский район"</t>
  </si>
  <si>
    <t xml:space="preserve">Прием и исполнение 4000  запросов граждан и организаций о предоставлении архивной информации в законодательно установленные сроки, в том числе в режиме «Одного окна». Предоставление доступа в читальном зале архивного отдела 105 пользователям к 1200 архивным документам.  Проведение 285 мероприятий отдела по вопросам оказания методической и практической помощи организациям-источникам комплектования архивного отдела. Предоставление доступа  пользователям в читальном зале архивного отдела к архивным документам. Оказание методической помощи органам государственной власти УР, государственным и унитарным предприятиям УР, расположенным на территории Воткинского района.   </t>
  </si>
  <si>
    <t>09.5.1; 09.5.3 - 09.5.5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</si>
  <si>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 «Воткинский район»</t>
  </si>
  <si>
    <t> Обеспечение временного хранения более 20 тыс. дел, отнесенных к  собственности УР. Прием 283 дел, отнесенных к собственности Удмуртской Республики. Обеспечение включения в общеотраслевой учетный программный  комплекс «Архивный фонд» 100 % архивных дел государственной собственности УР.  Организация и проведение информационных мероприятий на основе архивных документов, отнесенных к  собственности УР.</t>
  </si>
  <si>
    <t xml:space="preserve">Организация хранения, комплектования и использования документов  Архивного фонда УР и других архивных документов; 
Модернизация технологий работы на основании внедрения современных информационных и телекоммуникационных технологий; 
Предоставление муниципальных  и переданных государственных  услуг юридическим и физическим лицам
</t>
  </si>
  <si>
    <t>Архивный отдел Администрации муниципального образования «Воткинский район»</t>
  </si>
  <si>
    <t>1210436</t>
  </si>
  <si>
    <t>УМИиЗР МО "Воткинский район"</t>
  </si>
  <si>
    <t>Меры муниципального регулирования по предоставлению (выполнению) платных  услуг(работ) и предоставлению льгот в рамках подпрограммы  не предусмотрены</t>
  </si>
  <si>
    <t>повышение квалификации муниципальных служащих муниципального образования "Воткинский район"</t>
  </si>
  <si>
    <t>7951600</t>
  </si>
  <si>
    <t>совершенствование работы, напрвленной на приоритетное применение мер по предупреждению коррупции и борьбе с ней на муниципальной службе</t>
  </si>
  <si>
    <t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и реализуемых в муниципальном образовании "Воткинский район" мер по противодействию коррупции</t>
  </si>
  <si>
    <t>Повышение эффективности работы органов местного самоуправления МО «Воткинский район» в сфере противодействия коррупции</t>
  </si>
  <si>
    <t>09.06.2</t>
  </si>
  <si>
    <t>09.06.3</t>
  </si>
  <si>
    <t>  Повышение эффективности работы органов местного самоуправления МО «Воткинский район» в сфере противодействия коррупции</t>
  </si>
  <si>
    <t>Представление информации в Общий отдел Администрации об исполнении планов по противодействию коррупции, фактах привлечения к ответственности руководителей и сотрудников подведомственных организаций, учреждений</t>
  </si>
  <si>
    <t>09.6.3</t>
  </si>
  <si>
    <t>Сокращение количества коррупциогенных факторов, выявленных в нормативных правовых актах органов местного самоуправления МО «Воткинский район» и их проектах</t>
  </si>
  <si>
    <t>09.6.1</t>
  </si>
  <si>
    <t>09.6.2</t>
  </si>
  <si>
    <t>Создание эффективной системы мер профилактики коррупционных проявлений среди муниципальных служащих МО «Воткинский район», конрроля за соблюдением ими законодательно установленных запретов и ограничений</t>
  </si>
  <si>
    <t>Повышение эффективности органов местного самоуправления по противодействию коррупции</t>
  </si>
  <si>
    <t>09.6.4</t>
  </si>
  <si>
    <t>Сокращение количества коррупциогенных факторов, выявленных в нормативных правовых актах органов местного самоуправления и их проектах</t>
  </si>
  <si>
    <t>Укрепление доверия граждан к деятельности органов местного самоуправления МО «Воткинский район»</t>
  </si>
  <si>
    <t>Повышение эффективности организации антикоррупционной деятельности отраслевых (функциональных) органов</t>
  </si>
  <si>
    <t> Повышение эффективности организации антикоррупционной деятельности между органами местного самоуправления</t>
  </si>
  <si>
    <t>Мониторинг и анализ выполнения ответственными лицами и достижения конкретных результатов мероприятий Плана мероприятий по противодействию коррупции в муниципальном образовании "Воткинский район"</t>
  </si>
  <si>
    <t>Повышение эффективности работы органа местного самоуправления МО "Воткинский район"в сфере противодействия коррупции</t>
  </si>
  <si>
    <t>17</t>
  </si>
  <si>
    <t>Анализ работы по рассмотрению обращений граждан и организаций о фактах коррупции в муниципальном образовании "Воткинский район"</t>
  </si>
  <si>
    <t> Повышение эффективности организации антикоррупционной деятельности отраслевых (функциональных) органов</t>
  </si>
  <si>
    <t>Повышение эффективности организации антикоррупционной деятельности в наиболее коррупционно опасных сферах деятельности</t>
  </si>
  <si>
    <t>Мониторинг исполнения установленного порядка сообщения отдельными категориями лиц о получении подарка в связи с их должностным положением или исполнением служебных обязанностей, о сдаче и оценке подарка, реализации (выкупе) и зачислении в доход соответствующего бюджета средств, вырученных от его реализации</t>
  </si>
  <si>
    <t>Активизация институтов гражданского общества в работе по противодействию коррупции</t>
  </si>
  <si>
    <t>Создание эффективной системы мер профилактики коррупционных проявлений среди муниципальных служащих МО «Воткинский район»;</t>
  </si>
  <si>
    <t>Повешение эффективности организации антикоррупционной деятельности в наиболее окррупционно опасных сферах деятельнсти</t>
  </si>
  <si>
    <t>Повышение качества и доступности государственных и муниципальных услуг, предоставляемых (оказываемых) органами местного самоуправления, муниципальными учреждениями МО «Воткинский район»</t>
  </si>
  <si>
    <t>Повышение качества и доступности государственных и муниципальных услуг, предоставляемых (оказываемых) органами местного самоуправления, муниципальными учреждениями МО «Воткинский район</t>
  </si>
  <si>
    <t>искоренение коррупции в органах местного самоуправления МО "Воткинский район" на 100%</t>
  </si>
  <si>
    <t>Нормативно правовое и организационное обеспечение деятельности в сфере противодействия коррупции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</si>
  <si>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Развитие информационно-коммуникационных технологий  в муниципальном образовании «Воткинский район»
</t>
  </si>
  <si>
    <t>Доля граждан, использующих механизм получения государственных и муниципальных услуг в электронной форме</t>
  </si>
  <si>
    <t>Доля государственных и муниципальных услуг, предоставленных (оказанных) в электронном виде, от общего количества услуг, предоставляемых (оказываемых) Администрацией муниципального образования «Воткинский район»</t>
  </si>
  <si>
    <t>Администрация,
муниципального образования «Воткинский район»,
Главы муниципальных образований поселений – по согласованию</t>
  </si>
  <si>
    <r>
      <t xml:space="preserve">Доля муниципальных услуг, переведенных в электронную форму, если их перевод не противоречит действующему законодательству, от общего количества муниципальных услуг, предоставляемых  (оказываемых) </t>
    </r>
    <r>
      <rPr>
        <sz val="9"/>
        <color indexed="8"/>
        <rFont val="Times New Roman"/>
        <family val="1"/>
      </rPr>
      <t>Администрацией муниципального образования «Воткинский район»</t>
    </r>
  </si>
  <si>
    <t>Общий отдел , Совет депутатов, УИИПиАР, отраслевые (функциональные) органы Администрации</t>
  </si>
  <si>
    <t>Общий отдел , отраслевые (функциональные) органы Администрации</t>
  </si>
  <si>
    <t>Общий отдел , Совет депутатов, отраслевые (функциональные) органы Администрации</t>
  </si>
  <si>
    <t>Общий отдел , Совет депутатов, Отраслевые (функциональные органы Администрации</t>
  </si>
  <si>
    <t>Общий отдел, Отраслевые функциональные органы Администрации, Совет депутатов</t>
  </si>
  <si>
    <t>Общий отдел , Совет депутатов, Отраслевые (функциональные) органы Администрации</t>
  </si>
  <si>
    <t>Аппарат администрации, УПВ</t>
  </si>
  <si>
    <t>Руководители структурных подразделений Администрации,  УПВ</t>
  </si>
  <si>
    <t>Администрация МО «Воткинский район»</t>
  </si>
  <si>
    <t>09.1.1</t>
  </si>
  <si>
    <t>09.1.5</t>
  </si>
  <si>
    <t>918</t>
  </si>
  <si>
    <t>Общий отдел Администрации, Совет депутатов, Отраслевые (функциональные) органы Администрации</t>
  </si>
  <si>
    <t>Общий отдел Администрации, отраслевые (функциональные) органы Администрации</t>
  </si>
  <si>
    <t>Общий отдел Администрации, Совет депутатов, УИИПиАР, отраслевые (функциональные) органы Администрации</t>
  </si>
  <si>
    <t>Помощник Главы МО «Воткинский район», УИИПиАР</t>
  </si>
  <si>
    <t>Общий отдел Администрации, главы МО, руководители отраслевых (функциональных) органов</t>
  </si>
  <si>
    <t>Общий отдел Администрации, главы муниципальных образований, руководители отраслевых (функциональных) органов</t>
  </si>
  <si>
    <t xml:space="preserve">Обеспечение функционирования и развития официального сайта администрации </t>
  </si>
  <si>
    <t>Создание условий для содержания, обновления и расширения функциональных возможностей официального сайта администрации МО «Воткинский район»</t>
  </si>
  <si>
    <t>Расширение возможности доступа населения и организаций к информации о деятельности администрации муниципального образования «Воткинский район» администрации района.</t>
  </si>
  <si>
    <t>9.04.1</t>
  </si>
  <si>
    <t>Обеспечение подключения к широкополосному доступу в Интернет структурных подразделений Администрации муниципального образования «Воткинский район»</t>
  </si>
  <si>
    <t>Обеспечение электронного обмена данными с информационными системами федеральных и региональных органов исполнительной власти, органами местного самоуправления, иными организациями и учреждениями в рамках информационного взаимодействия</t>
  </si>
  <si>
    <t>Оформление электронных подписей для информационного обмена</t>
  </si>
  <si>
    <t>Упрощение процедур взаимодействия  администрации муниципального образования «Воткинский район» и структурами федеральных и региональных органов исполнительной власти в рамках информационного обмена</t>
  </si>
  <si>
    <t>9.04.1                   9.04.2                           9.04.3</t>
  </si>
  <si>
    <t>Совершенствование информационно-технической инфраструктуры в органах местного самоуправления</t>
  </si>
  <si>
    <t xml:space="preserve">Приобретение и замена технических средств в администрации </t>
  </si>
  <si>
    <t>Повышение эффективности и качества муниципального управления</t>
  </si>
  <si>
    <t>Приобретение программного обеспечения и лицензий (общесистемного, офисного) в администрации, открытие новых мест Директума</t>
  </si>
  <si>
    <t xml:space="preserve">Развитие IP - телефонии </t>
  </si>
  <si>
    <t xml:space="preserve">Техническое обслуживание компьютерного парка, оргтехники и сетевого оборудования в администрации </t>
  </si>
  <si>
    <t>Обеспечение функционирования муниципальных информационных систем, в том числе хранения и защиты информации</t>
  </si>
  <si>
    <t xml:space="preserve">Приобретение сервера нового поколения и обслуживание технических средств в серверной администрации </t>
  </si>
  <si>
    <t>Совершенствование системы мер по обеспечению информационной безопасности муниципальных информационных систем, защиты персональных данных граждан при информационном взаимодействии с органами местного самоуправления поселения.</t>
  </si>
  <si>
    <t>Совершенствование документации и приобретение программных средств для защиты информации на сервере и компьютерах, обрабатывающих персональные данные</t>
  </si>
  <si>
    <t xml:space="preserve">Приобретение и продление лицензий антивирусного программного обеспечения  в администрации </t>
  </si>
  <si>
    <t>Отдел информатизации УИИПиАР</t>
  </si>
  <si>
    <t>Управление и распоряжение имущественными комплексами муниципальных унитарных предприятий муниципального образования «Воткинский район»</t>
  </si>
  <si>
    <t>Повышение эффективности использования муниципального имущества, обеспечение его сохранности и целевого использования</t>
  </si>
  <si>
    <t>09.2.1,                       09.2.2.</t>
  </si>
  <si>
    <t>Управление и распоряжение имуществом муниципальных учреждений муниципального образования «Воткинский район</t>
  </si>
  <si>
    <t>Управление и распоряжение находящимися в собственности муниципального образования «Воткинский район» акциями (долями в уставном капитале) хозяйственных обществ</t>
  </si>
  <si>
    <t>Получение доходов в бюджет муниципального образования "Воткинский район". Повышение эффективности и прозрачности управления муниципальным имуществом</t>
  </si>
  <si>
    <t>09.2.1,                       09.2.2,                       09.2.3.</t>
  </si>
  <si>
    <t>Приватизация муниципального имущества муниципального образования «Воткинский район».</t>
  </si>
  <si>
    <t>Получение доходов в бюджет муниципального образования "Воткинский район", создание оптимальнойструктуры муниципальнйо собственности для выполнения муниципальных полномочий (функций) органов местного самоуправления.</t>
  </si>
  <si>
    <t>09.2.4.</t>
  </si>
  <si>
    <t>Выполнение функций главного администратора доходов бюджета муниципального образования «Воткинский район» по соответствующим кодам  бюджетной классификации, администрируемым Управлением муниципальным имуществом и земельными ресурсами Администрации муниципального образования «Воткинский район».</t>
  </si>
  <si>
    <t>Администрирование доходов бюджета муниципального оборазования "Воткинский район" по закрепленным доходам от использования муниципального имущества</t>
  </si>
  <si>
    <t>Ведение Реестра муниципального имущества муниципального образования «Воткинский район»</t>
  </si>
  <si>
    <t xml:space="preserve">Учет муниципального имущества муниципального образования "Воткинский район", обеспечение наполнения Реестра муниципального имущества информацией об объектах собственности муниципального образования "Воткинский район" </t>
  </si>
  <si>
    <t>Бюджетный учет имущества муниципальной казны муниципального образования «Воткинский район»</t>
  </si>
  <si>
    <t>Организация и ведение бюджетного учета имущества муниципальной казны муниципального образования "Волткинский район"</t>
  </si>
  <si>
    <t>Государственная регистрация права собственности муниципального образования «Воткинский район» на объекты недвижимого имущества</t>
  </si>
  <si>
    <t>Обеспечение государственной регистрации права собственности муниципального образования "Воткинский район" на объекты недвижимого имущества</t>
  </si>
  <si>
    <t>Предоставление муниципальных услуг «Заключение договоров на передачу в собственность граждан жилых помещений, находящихся в муниципальной собственности»</t>
  </si>
  <si>
    <t>Передача муниципального жилищного фонда в собственность граждан в порядке приватизации</t>
  </si>
  <si>
    <t>Предоставление муниципальных услуг «Предоставление информации из реестра объектов муниципальной собственности муниципального образования «Воткинский район»</t>
  </si>
  <si>
    <t>Обеспечение раскрытия информации о муниципальном имуществе муниципального образования "Воткинский район" для всех заинтересованных лиц</t>
  </si>
  <si>
    <t>Предоставление муниципальных услуг «Предоставление информации об объектах недвижимого имущества, находящихся в муниципальной собственности, которые могут быть переданы в аренду»</t>
  </si>
  <si>
    <t>Обеспечение межведомственного взаимодействия в сфере управления муниципальным имуществом муниципального образования «Воткинский район»</t>
  </si>
  <si>
    <t>Совершенствование системы управления муниципальным имуществом муниципального образования "Воткинский район" посредством применения современных информационно-коммуникационных технологий</t>
  </si>
  <si>
    <t>УМИ и ЗР</t>
  </si>
  <si>
    <t>0920300</t>
  </si>
  <si>
    <t>0020480</t>
  </si>
  <si>
    <t>08</t>
  </si>
  <si>
    <t>Содержание аппарата Управления муниципальным имуществом и земельными ресурсами Администрации муниципального образования "Воткинский район"</t>
  </si>
  <si>
    <t>121</t>
  </si>
  <si>
    <t>122</t>
  </si>
  <si>
    <t>852</t>
  </si>
  <si>
    <t>4910100</t>
  </si>
  <si>
    <t>313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</si>
  <si>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района, процентов</t>
  </si>
  <si>
    <t>Увеличение доходов консолидированного бюджета Удмуртской Республики от внесения земельных платежей за земельные  участки, расположенные на территории муниципального образования «Воткинский район» в процентах к уровню базового периода (2009 года).</t>
  </si>
  <si>
    <t xml:space="preserve">Доля граждан, использующих механизм получения муниципальных услуг в электронной форме, процентов </t>
  </si>
  <si>
    <t>Доля площади земельных участков на территории муниципального района, поставленных на государственный кадастровый учёт, в общей площади территории муниципального района, процентов</t>
  </si>
  <si>
    <t>Доля граждан, реализовавших свое право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строительства, процентов.</t>
  </si>
  <si>
    <t>Доля многоквартирных домов, расположенных на земельных участках, в отношении которых осуществлен государственный кадастровый учет, в процентах</t>
  </si>
  <si>
    <t>Управление и распоряжение земельными участками, находящимися в собственности муниципального образования «Воткинский район»</t>
  </si>
  <si>
    <t>Повышение эффективности использования земельны ресурсов, находящихся в собственности муниципального образования «Воткинский район»</t>
  </si>
  <si>
    <t>09.03.01, 09.03.02, 09.03.04</t>
  </si>
  <si>
    <t>Управление земельными участками, государственная собственность на которые не разграничена, в случаях и в порядке, установленных законодательством</t>
  </si>
  <si>
    <t xml:space="preserve">Повышение эффективности использования земельных ресурсов, государственная собственность на которые не разграничена </t>
  </si>
  <si>
    <t>Государственная регистрация права собственности на земельные участки муниципального образования «Воткинский район»</t>
  </si>
  <si>
    <t xml:space="preserve">Учет муниципального имущества муниципального образования "Воткинский район", обеспечение наполнения Реестра муниципального имущества информацией о земельных участках, находящихся в собственности  муниципального образования "Воткинский район" </t>
  </si>
  <si>
    <t>09.03.04.</t>
  </si>
  <si>
    <t>Вовлечение в хозяйственный оборот неиспользуемых или используемых не по назначению земельных участков</t>
  </si>
  <si>
    <t>В рамках мероприятия осуществляется выявление неиспользуемых или используемых не по назначению земельных участков, анализ предложений по их возможному использованию, реализация выработанного решения по дальнейшему использованию, в том числе, продажа, передача в аренду, предоставление в постоянное (бессрочное) пользование, безвозмездное срочное пользование, в ограниченное пользование (сервитут).</t>
  </si>
  <si>
    <t>09.03.01.</t>
  </si>
  <si>
    <t>Резервирование земель и изъятие земельных участков для  муниципальных нужд</t>
  </si>
  <si>
    <t>Реализация полномлчий по решению вопросов местного значения в области использования и охраны земель</t>
  </si>
  <si>
    <t>Информирование населения о возможном или  предстоящем  предоставлении земельных участков для строительства либо  для целей не связанных со строительством, путем опубликования информационного сообщения в газете «Вега» и на официальном сайте Администрации муниципального образования «Воткинский район»</t>
  </si>
  <si>
    <t>Повышение эффективности и прозрачности управления  земельными ресурсами</t>
  </si>
  <si>
    <t>3400300</t>
  </si>
  <si>
    <t>244</t>
  </si>
  <si>
    <t>Управление земельными ресурсами</t>
  </si>
  <si>
    <t xml:space="preserve">УМИ и ЗР </t>
  </si>
  <si>
    <t xml:space="preserve">Создание условий для содержания, обновления и расширения функциональных возможностей официального сайта </t>
  </si>
  <si>
    <t xml:space="preserve">Обеспечение подключения к широкополосному доступу в Интернет структурных подразделений Администрации </t>
  </si>
  <si>
    <t xml:space="preserve"> УИИПиАР</t>
  </si>
  <si>
    <t>Доля объектов недвижимого имущества, которые поставлены на государственный кадастровый учет, от общего количества объектов недвижимого имущества, учтенных в Реестре собственности муниципального образования "Воткинский район"</t>
  </si>
  <si>
    <t>Доля объектов недвижимого имущества, на которые зарегистрировано право муниципальной собственности,от общего количества объектов недвижимого имущества, учтенных в Реестре собственности муниципального образования "Воткинский район"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</si>
  <si>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</si>
  <si>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граждан, использующих механизм получения муниципальных услуг в электронной форме</t>
  </si>
  <si>
    <t>097011</t>
  </si>
  <si>
    <t>097012</t>
  </si>
  <si>
    <t>097021</t>
  </si>
  <si>
    <t>097031</t>
  </si>
  <si>
    <t>097032</t>
  </si>
  <si>
    <t>097033</t>
  </si>
  <si>
    <t>097034</t>
  </si>
  <si>
    <t>097041</t>
  </si>
  <si>
    <t>097042</t>
  </si>
  <si>
    <t>097043</t>
  </si>
  <si>
    <r>
      <t xml:space="preserve">Доля записей актов гражданского состояния, переданных </t>
    </r>
    <r>
      <rPr>
        <sz val="9"/>
        <color indexed="8"/>
        <rFont val="Times New Roman"/>
        <family val="1"/>
      </rPr>
      <t xml:space="preserve">отделом </t>
    </r>
    <r>
      <rPr>
        <sz val="9"/>
        <color indexed="8"/>
        <rFont val="Times New Roman"/>
        <family val="1"/>
      </rPr>
      <t>ЗАГС  в Комитет по делам ЗАГС  в электронном виде, в общем количестве переданных записей актов гражданского состояния (за период с 1925 года по отчетный год)</t>
    </r>
  </si>
  <si>
    <t>Государственная регистрация рождения, заключения брака, расторжения брака, усыновления (удочерения), установления отцовства, перемены имени, смерти</t>
  </si>
  <si>
    <t>Отдел ЗАГС</t>
  </si>
  <si>
    <t>Предоставление государственных услуг по государственной регистрации актов гражданского состояния на территории Воткинского района</t>
  </si>
  <si>
    <t>09.4.1.</t>
  </si>
  <si>
    <t>Внесение исправлений, изменений в первые экземпляры в записи актов гражданского состояния</t>
  </si>
  <si>
    <t>Актуализация первых экземпляров записей актов гражданского состояния</t>
  </si>
  <si>
    <t>Восстановление и аннулировнаие записей актов гражданского состяния</t>
  </si>
  <si>
    <t>Осуществление учета обработки книг государственной регистрации актов гражданского состояния, собранных из первых экземпляров записей актов гражданского состояния, обеспечение надлежащих условий их хранения в течение установленного федеральным законом срока</t>
  </si>
  <si>
    <t>Обеспечение сохранности книг государственнной регистрации актов гражданского состояния  (актовых книг) , собранных из первых экземпляров записей актов гражданского состояния</t>
  </si>
  <si>
    <t>Выдача повторных свидетельств о государственной регистрации актов гражданского состояния, иных документов, подтверждающих наличие или отсутствие фактов государственной регистрации актов гражданского состояния</t>
  </si>
  <si>
    <t>Передача вторых экземпляров записей актов гражданского состояния в уполномоченный орган государственной власти Удмуртской Республики (Комитет по делам ЗАГС)</t>
  </si>
  <si>
    <t>Обеспечение сохранности книг государственнной регистрации актов гражданского состояния  (актовых книг) , собранных из вторых экземпляров записей актов гражданского состояния</t>
  </si>
  <si>
    <t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представления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</t>
  </si>
  <si>
    <t>Обеспечение сохранности бланков свидетельств о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</si>
  <si>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  (рождения, заключения брака, расторжения брака, усыновления(удочерения), установления отцовства, перемены имени и смерть),  в том числе выдаче повторных свидетельств (справок), подтверждающих факт государственной регистрации акта гражданского состояния, внесению исправлений и (или) изменений в записи актов гражданского состояния, восстановлению и аннулированию записей актов гражданского состояния</t>
  </si>
  <si>
    <t>Предоставление государственной услуги по истребованию личных документов</t>
  </si>
  <si>
    <t>Предоставление государственных услуг по истребованию личных документов</t>
  </si>
  <si>
    <t>Проведение научно-технической обработки и переплета записей актов гражданского состояния за предыдущий год, составление на них описей и истории фонда</t>
  </si>
  <si>
    <t>Формирование актовых книг о государственной регистрации актов гражданского состяния за предыдущий год</t>
  </si>
  <si>
    <t>Обеспечение сохранности книг государственнной регистрации актов гражданского состояния</t>
  </si>
  <si>
    <t>Соблюдение светового, температурно-влажностного , санитарно-гигиенического, охранного и противопожарного режимов хранения документов</t>
  </si>
  <si>
    <t>Ввод в электронную базу первых экземпляров записей актов гражданского состояния</t>
  </si>
  <si>
    <t>Увеличение записей актов гражданского состояния в электронном виде</t>
  </si>
  <si>
    <t>09.4.2.</t>
  </si>
  <si>
    <t>Меры муниципального регулирования по предоставлению (выполнению) платных  услуг(работ) и предоставлению льгот в рамках подпрограммы не предусмотрены</t>
  </si>
  <si>
    <t>120  240  850</t>
  </si>
  <si>
    <t>Создание условий для государственной регистрации актов гражданского состяния в муниципальном образовании Воткинский район" на 2015-2020 годы"</t>
  </si>
  <si>
    <t xml:space="preserve">  Создание условий для государственной регистрации актов гражданского состяния в муниципальном образовании Воткинский район" на 2015-2020 годы"</t>
  </si>
  <si>
    <t xml:space="preserve"> Создание условий для государственной регистрации актов гражданского состяния в муниципальном образовании Воткинский район" на 2015-2020 годы"</t>
  </si>
  <si>
    <t xml:space="preserve"> Противодействие коррупции в муниципальном образовании «Воткинский район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</si>
</sst>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  <numFmt numFmtId="186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i/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.5"/>
      <color theme="1"/>
      <name val="Times New Roman"/>
      <family val="1"/>
    </font>
    <font>
      <i/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>
        <color indexed="63"/>
      </top>
      <bottom style="medium">
        <color rgb="FF5959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95959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>
        <color rgb="FF595959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>
        <color rgb="FF595959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right style="thin">
        <color rgb="FF595959"/>
      </right>
      <top>
        <color indexed="63"/>
      </top>
      <bottom style="thin">
        <color rgb="FF595959"/>
      </bottom>
    </border>
    <border>
      <left style="thin">
        <color rgb="FF595959"/>
      </left>
      <right style="thin">
        <color rgb="FF595959"/>
      </right>
      <top style="thin"/>
      <bottom style="thin"/>
    </border>
    <border>
      <left style="thin"/>
      <right style="thin">
        <color rgb="FF5959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right style="thin">
        <color rgb="FF595959"/>
      </right>
      <top>
        <color indexed="63"/>
      </top>
      <bottom>
        <color indexed="63"/>
      </bottom>
    </border>
    <border>
      <left style="thin">
        <color rgb="FF595959"/>
      </left>
      <right style="thin">
        <color rgb="FF595959"/>
      </right>
      <top style="thin"/>
      <bottom>
        <color indexed="63"/>
      </bottom>
    </border>
    <border>
      <left style="thin">
        <color rgb="FF595959"/>
      </left>
      <right style="thin">
        <color rgb="FF595959"/>
      </right>
      <top style="thin">
        <color rgb="FF595959"/>
      </top>
      <bottom>
        <color indexed="63"/>
      </bottom>
    </border>
    <border>
      <left>
        <color indexed="63"/>
      </left>
      <right>
        <color indexed="63"/>
      </right>
      <top style="thin">
        <color rgb="FF595959"/>
      </top>
      <bottom style="thin">
        <color rgb="FF59595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>
        <color rgb="FF595959"/>
      </right>
      <top style="thin"/>
      <bottom>
        <color indexed="63"/>
      </bottom>
    </border>
    <border>
      <left>
        <color indexed="63"/>
      </left>
      <right style="medium">
        <color rgb="FF595959"/>
      </right>
      <top>
        <color indexed="63"/>
      </top>
      <bottom style="medium">
        <color rgb="FF595959"/>
      </bottom>
    </border>
    <border>
      <left>
        <color indexed="63"/>
      </left>
      <right style="medium"/>
      <top style="medium">
        <color rgb="FF595959"/>
      </top>
      <bottom style="medium"/>
    </border>
    <border>
      <left style="medium">
        <color rgb="FF595959"/>
      </left>
      <right style="medium">
        <color rgb="FF5959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rgb="FF595959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48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6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4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left" indent="4"/>
    </xf>
    <xf numFmtId="0" fontId="65" fillId="0" borderId="0" xfId="0" applyFont="1" applyAlignment="1">
      <alignment horizontal="left" indent="5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left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84" fontId="69" fillId="33" borderId="10" xfId="0" applyNumberFormat="1" applyFont="1" applyFill="1" applyBorder="1" applyAlignment="1">
      <alignment horizontal="right" vertical="center"/>
    </xf>
    <xf numFmtId="184" fontId="67" fillId="33" borderId="10" xfId="0" applyNumberFormat="1" applyFont="1" applyFill="1" applyBorder="1" applyAlignment="1">
      <alignment horizontal="right" vertical="center" wrapText="1"/>
    </xf>
    <xf numFmtId="184" fontId="67" fillId="33" borderId="1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67" fillId="0" borderId="10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justify" vertical="center" wrapText="1"/>
    </xf>
    <xf numFmtId="0" fontId="70" fillId="0" borderId="13" xfId="0" applyFont="1" applyBorder="1" applyAlignment="1">
      <alignment horizontal="justify" vertical="center" wrapText="1"/>
    </xf>
    <xf numFmtId="0" fontId="70" fillId="0" borderId="10" xfId="0" applyFont="1" applyBorder="1" applyAlignment="1">
      <alignment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9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67" fillId="33" borderId="10" xfId="0" applyFont="1" applyFill="1" applyBorder="1" applyAlignment="1">
      <alignment horizontal="right" vertical="center" wrapText="1" indent="1"/>
    </xf>
    <xf numFmtId="0" fontId="67" fillId="33" borderId="10" xfId="0" applyFont="1" applyFill="1" applyBorder="1" applyAlignment="1">
      <alignment horizontal="right" vertical="center" wrapText="1"/>
    </xf>
    <xf numFmtId="0" fontId="70" fillId="0" borderId="12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70" fillId="0" borderId="13" xfId="0" applyFont="1" applyBorder="1" applyAlignment="1">
      <alignment horizontal="justify" vertical="center"/>
    </xf>
    <xf numFmtId="9" fontId="65" fillId="0" borderId="16" xfId="0" applyNumberFormat="1" applyFont="1" applyBorder="1" applyAlignment="1">
      <alignment horizontal="center" vertical="center"/>
    </xf>
    <xf numFmtId="9" fontId="65" fillId="0" borderId="14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9" fontId="71" fillId="0" borderId="14" xfId="0" applyNumberFormat="1" applyFont="1" applyBorder="1" applyAlignment="1">
      <alignment horizontal="center" vertical="center" wrapText="1"/>
    </xf>
    <xf numFmtId="0" fontId="72" fillId="0" borderId="14" xfId="0" applyFont="1" applyBorder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/>
    </xf>
    <xf numFmtId="0" fontId="73" fillId="0" borderId="17" xfId="0" applyFont="1" applyBorder="1" applyAlignment="1">
      <alignment horizontal="center"/>
    </xf>
    <xf numFmtId="0" fontId="74" fillId="0" borderId="18" xfId="0" applyFont="1" applyBorder="1" applyAlignment="1">
      <alignment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0" fontId="75" fillId="0" borderId="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69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wrapText="1"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9" fillId="34" borderId="0" xfId="0" applyFont="1" applyFill="1" applyBorder="1" applyAlignment="1">
      <alignment vertical="center" wrapText="1"/>
    </xf>
    <xf numFmtId="0" fontId="69" fillId="34" borderId="0" xfId="0" applyFont="1" applyFill="1" applyBorder="1" applyAlignment="1">
      <alignment vertical="center"/>
    </xf>
    <xf numFmtId="0" fontId="73" fillId="34" borderId="0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/>
    </xf>
    <xf numFmtId="14" fontId="67" fillId="34" borderId="10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wrapText="1"/>
    </xf>
    <xf numFmtId="0" fontId="67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14" fontId="67" fillId="0" borderId="19" xfId="0" applyNumberFormat="1" applyFont="1" applyBorder="1" applyAlignment="1">
      <alignment horizontal="center" vertical="center" wrapText="1"/>
    </xf>
    <xf numFmtId="14" fontId="67" fillId="0" borderId="20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vertical="center" wrapText="1"/>
    </xf>
    <xf numFmtId="0" fontId="70" fillId="34" borderId="15" xfId="0" applyFont="1" applyFill="1" applyBorder="1" applyAlignment="1">
      <alignment vertical="center" wrapText="1"/>
    </xf>
    <xf numFmtId="0" fontId="70" fillId="34" borderId="12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wrapText="1"/>
    </xf>
    <xf numFmtId="49" fontId="76" fillId="0" borderId="0" xfId="0" applyNumberFormat="1" applyFont="1" applyAlignment="1">
      <alignment wrapText="1"/>
    </xf>
    <xf numFmtId="0" fontId="76" fillId="0" borderId="0" xfId="0" applyFont="1" applyAlignment="1">
      <alignment wrapText="1"/>
    </xf>
    <xf numFmtId="0" fontId="76" fillId="0" borderId="0" xfId="0" applyFont="1" applyAlignment="1">
      <alignment/>
    </xf>
    <xf numFmtId="49" fontId="69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vertical="top" wrapText="1"/>
    </xf>
    <xf numFmtId="0" fontId="70" fillId="34" borderId="10" xfId="0" applyFont="1" applyFill="1" applyBorder="1" applyAlignment="1">
      <alignment vertical="center" wrapText="1"/>
    </xf>
    <xf numFmtId="0" fontId="70" fillId="34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67" fillId="0" borderId="10" xfId="0" applyNumberFormat="1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justify" vertical="top"/>
    </xf>
    <xf numFmtId="0" fontId="73" fillId="0" borderId="10" xfId="0" applyFont="1" applyBorder="1" applyAlignment="1">
      <alignment horizontal="center" wrapText="1"/>
    </xf>
    <xf numFmtId="49" fontId="67" fillId="0" borderId="21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justify"/>
    </xf>
    <xf numFmtId="0" fontId="0" fillId="35" borderId="0" xfId="0" applyFill="1" applyAlignment="1">
      <alignment/>
    </xf>
    <xf numFmtId="49" fontId="69" fillId="35" borderId="19" xfId="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49" fontId="67" fillId="33" borderId="22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wrapText="1"/>
    </xf>
    <xf numFmtId="0" fontId="40" fillId="0" borderId="10" xfId="42" applyFont="1" applyBorder="1" applyAlignment="1">
      <alignment vertical="top" wrapText="1"/>
    </xf>
    <xf numFmtId="49" fontId="69" fillId="0" borderId="19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9" fillId="35" borderId="19" xfId="0" applyFont="1" applyFill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vertical="center" wrapText="1"/>
    </xf>
    <xf numFmtId="49" fontId="69" fillId="35" borderId="19" xfId="0" applyNumberFormat="1" applyFont="1" applyFill="1" applyBorder="1" applyAlignment="1">
      <alignment horizontal="center" vertical="center"/>
    </xf>
    <xf numFmtId="49" fontId="67" fillId="33" borderId="22" xfId="0" applyNumberFormat="1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184" fontId="67" fillId="33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3" fillId="0" borderId="23" xfId="0" applyFont="1" applyBorder="1" applyAlignment="1">
      <alignment horizontal="justify" vertical="top" wrapText="1"/>
    </xf>
    <xf numFmtId="0" fontId="73" fillId="34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0" fontId="73" fillId="33" borderId="24" xfId="0" applyFont="1" applyFill="1" applyBorder="1" applyAlignment="1">
      <alignment vertical="top" wrapText="1"/>
    </xf>
    <xf numFmtId="0" fontId="74" fillId="33" borderId="24" xfId="0" applyFont="1" applyFill="1" applyBorder="1" applyAlignment="1">
      <alignment vertical="top" wrapText="1"/>
    </xf>
    <xf numFmtId="49" fontId="67" fillId="0" borderId="25" xfId="0" applyNumberFormat="1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49" fontId="67" fillId="0" borderId="27" xfId="0" applyNumberFormat="1" applyFont="1" applyBorder="1" applyAlignment="1">
      <alignment horizontal="center" vertical="center"/>
    </xf>
    <xf numFmtId="49" fontId="67" fillId="0" borderId="28" xfId="0" applyNumberFormat="1" applyFont="1" applyBorder="1" applyAlignment="1">
      <alignment horizontal="center" vertical="center"/>
    </xf>
    <xf numFmtId="49" fontId="67" fillId="0" borderId="29" xfId="0" applyNumberFormat="1" applyFont="1" applyBorder="1" applyAlignment="1">
      <alignment horizontal="center" vertical="center"/>
    </xf>
    <xf numFmtId="49" fontId="69" fillId="35" borderId="22" xfId="0" applyNumberFormat="1" applyFont="1" applyFill="1" applyBorder="1" applyAlignment="1">
      <alignment horizontal="center" vertical="center"/>
    </xf>
    <xf numFmtId="49" fontId="69" fillId="0" borderId="22" xfId="0" applyNumberFormat="1" applyFont="1" applyBorder="1" applyAlignment="1">
      <alignment horizontal="center" vertical="center"/>
    </xf>
    <xf numFmtId="0" fontId="73" fillId="0" borderId="30" xfId="0" applyFont="1" applyBorder="1" applyAlignment="1">
      <alignment horizontal="justify" vertical="top" wrapText="1"/>
    </xf>
    <xf numFmtId="0" fontId="73" fillId="0" borderId="26" xfId="0" applyFont="1" applyBorder="1" applyAlignment="1">
      <alignment horizontal="center" vertical="center"/>
    </xf>
    <xf numFmtId="0" fontId="73" fillId="34" borderId="26" xfId="0" applyFont="1" applyFill="1" applyBorder="1" applyAlignment="1">
      <alignment horizontal="center" vertical="center"/>
    </xf>
    <xf numFmtId="0" fontId="73" fillId="0" borderId="26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33" xfId="0" applyFont="1" applyBorder="1" applyAlignment="1">
      <alignment vertical="top" wrapText="1"/>
    </xf>
    <xf numFmtId="0" fontId="73" fillId="0" borderId="29" xfId="0" applyFont="1" applyBorder="1" applyAlignment="1">
      <alignment horizontal="center" vertical="center"/>
    </xf>
    <xf numFmtId="0" fontId="73" fillId="34" borderId="29" xfId="0" applyFont="1" applyFill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9" fontId="73" fillId="0" borderId="16" xfId="0" applyNumberFormat="1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9" fontId="73" fillId="0" borderId="14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16" fontId="74" fillId="0" borderId="14" xfId="0" applyNumberFormat="1" applyFont="1" applyBorder="1" applyAlignment="1">
      <alignment horizontal="center" vertical="center" wrapText="1"/>
    </xf>
    <xf numFmtId="9" fontId="73" fillId="0" borderId="12" xfId="0" applyNumberFormat="1" applyFont="1" applyBorder="1" applyAlignment="1">
      <alignment horizontal="center" vertical="center" wrapText="1"/>
    </xf>
    <xf numFmtId="9" fontId="73" fillId="0" borderId="15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69" fillId="35" borderId="19" xfId="0" applyFont="1" applyFill="1" applyBorder="1" applyAlignment="1">
      <alignment vertical="center" wrapText="1"/>
    </xf>
    <xf numFmtId="0" fontId="69" fillId="35" borderId="19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49" fontId="69" fillId="34" borderId="25" xfId="0" applyNumberFormat="1" applyFont="1" applyFill="1" applyBorder="1" applyAlignment="1">
      <alignment horizontal="center" vertical="center"/>
    </xf>
    <xf numFmtId="49" fontId="69" fillId="34" borderId="26" xfId="0" applyNumberFormat="1" applyFont="1" applyFill="1" applyBorder="1" applyAlignment="1">
      <alignment horizontal="center" vertical="center"/>
    </xf>
    <xf numFmtId="49" fontId="67" fillId="34" borderId="26" xfId="0" applyNumberFormat="1" applyFont="1" applyFill="1" applyBorder="1" applyAlignment="1">
      <alignment horizontal="center" vertical="center"/>
    </xf>
    <xf numFmtId="0" fontId="70" fillId="34" borderId="26" xfId="0" applyFont="1" applyFill="1" applyBorder="1" applyAlignment="1">
      <alignment wrapText="1"/>
    </xf>
    <xf numFmtId="0" fontId="67" fillId="34" borderId="26" xfId="0" applyFont="1" applyFill="1" applyBorder="1" applyAlignment="1">
      <alignment horizontal="center" vertical="center" wrapText="1"/>
    </xf>
    <xf numFmtId="49" fontId="69" fillId="34" borderId="27" xfId="0" applyNumberFormat="1" applyFont="1" applyFill="1" applyBorder="1" applyAlignment="1">
      <alignment horizontal="center" vertical="center"/>
    </xf>
    <xf numFmtId="49" fontId="67" fillId="34" borderId="32" xfId="0" applyNumberFormat="1" applyFont="1" applyFill="1" applyBorder="1" applyAlignment="1">
      <alignment horizontal="center" vertical="center" wrapText="1"/>
    </xf>
    <xf numFmtId="49" fontId="69" fillId="34" borderId="28" xfId="0" applyNumberFormat="1" applyFont="1" applyFill="1" applyBorder="1" applyAlignment="1">
      <alignment horizontal="center" vertical="center"/>
    </xf>
    <xf numFmtId="49" fontId="69" fillId="34" borderId="29" xfId="0" applyNumberFormat="1" applyFont="1" applyFill="1" applyBorder="1" applyAlignment="1">
      <alignment horizontal="center" vertical="center"/>
    </xf>
    <xf numFmtId="0" fontId="70" fillId="34" borderId="29" xfId="0" applyFont="1" applyFill="1" applyBorder="1" applyAlignment="1">
      <alignment vertical="top" wrapText="1"/>
    </xf>
    <xf numFmtId="49" fontId="67" fillId="34" borderId="29" xfId="0" applyNumberFormat="1" applyFont="1" applyFill="1" applyBorder="1" applyAlignment="1">
      <alignment horizontal="center" vertical="center"/>
    </xf>
    <xf numFmtId="0" fontId="67" fillId="34" borderId="29" xfId="0" applyFont="1" applyFill="1" applyBorder="1" applyAlignment="1">
      <alignment horizontal="center" vertical="center" wrapText="1"/>
    </xf>
    <xf numFmtId="49" fontId="70" fillId="0" borderId="32" xfId="0" applyNumberFormat="1" applyFont="1" applyBorder="1" applyAlignment="1">
      <alignment horizontal="center" vertical="center" wrapText="1"/>
    </xf>
    <xf numFmtId="0" fontId="73" fillId="0" borderId="35" xfId="0" applyFont="1" applyBorder="1" applyAlignment="1">
      <alignment vertical="center"/>
    </xf>
    <xf numFmtId="0" fontId="70" fillId="0" borderId="29" xfId="0" applyFont="1" applyBorder="1" applyAlignment="1">
      <alignment horizontal="center" vertical="top" wrapText="1"/>
    </xf>
    <xf numFmtId="0" fontId="70" fillId="0" borderId="29" xfId="0" applyFont="1" applyBorder="1" applyAlignment="1">
      <alignment vertical="top" wrapText="1"/>
    </xf>
    <xf numFmtId="49" fontId="70" fillId="0" borderId="34" xfId="0" applyNumberFormat="1" applyFont="1" applyBorder="1" applyAlignment="1">
      <alignment horizontal="center" vertical="center" wrapText="1"/>
    </xf>
    <xf numFmtId="49" fontId="69" fillId="35" borderId="25" xfId="0" applyNumberFormat="1" applyFont="1" applyFill="1" applyBorder="1" applyAlignment="1">
      <alignment horizontal="center" vertical="center"/>
    </xf>
    <xf numFmtId="49" fontId="69" fillId="35" borderId="26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69" fillId="35" borderId="26" xfId="0" applyFont="1" applyFill="1" applyBorder="1" applyAlignment="1">
      <alignment vertical="center"/>
    </xf>
    <xf numFmtId="0" fontId="69" fillId="35" borderId="31" xfId="0" applyFont="1" applyFill="1" applyBorder="1" applyAlignment="1">
      <alignment vertical="center"/>
    </xf>
    <xf numFmtId="49" fontId="70" fillId="0" borderId="10" xfId="0" applyNumberFormat="1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49" fontId="70" fillId="0" borderId="10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/>
    </xf>
    <xf numFmtId="49" fontId="70" fillId="0" borderId="10" xfId="0" applyNumberFormat="1" applyFont="1" applyBorder="1" applyAlignment="1">
      <alignment/>
    </xf>
    <xf numFmtId="49" fontId="70" fillId="0" borderId="19" xfId="0" applyNumberFormat="1" applyFont="1" applyBorder="1" applyAlignment="1">
      <alignment horizontal="center" vertical="center"/>
    </xf>
    <xf numFmtId="49" fontId="70" fillId="0" borderId="19" xfId="0" applyNumberFormat="1" applyFont="1" applyBorder="1" applyAlignment="1">
      <alignment vertical="center"/>
    </xf>
    <xf numFmtId="0" fontId="76" fillId="0" borderId="19" xfId="0" applyFont="1" applyBorder="1" applyAlignment="1">
      <alignment vertical="center"/>
    </xf>
    <xf numFmtId="0" fontId="70" fillId="0" borderId="19" xfId="0" applyFont="1" applyBorder="1" applyAlignment="1">
      <alignment vertical="top" wrapText="1"/>
    </xf>
    <xf numFmtId="0" fontId="70" fillId="0" borderId="19" xfId="0" applyFont="1" applyBorder="1" applyAlignment="1">
      <alignment horizontal="center" vertical="top" wrapText="1"/>
    </xf>
    <xf numFmtId="0" fontId="70" fillId="0" borderId="36" xfId="0" applyFont="1" applyBorder="1" applyAlignment="1">
      <alignment vertical="top" wrapText="1"/>
    </xf>
    <xf numFmtId="49" fontId="70" fillId="0" borderId="10" xfId="0" applyNumberFormat="1" applyFont="1" applyBorder="1" applyAlignment="1">
      <alignment vertical="top"/>
    </xf>
    <xf numFmtId="0" fontId="70" fillId="0" borderId="37" xfId="0" applyFont="1" applyBorder="1" applyAlignment="1">
      <alignment vertical="top" wrapText="1"/>
    </xf>
    <xf numFmtId="0" fontId="0" fillId="0" borderId="20" xfId="0" applyBorder="1" applyAlignment="1">
      <alignment/>
    </xf>
    <xf numFmtId="49" fontId="70" fillId="0" borderId="10" xfId="0" applyNumberFormat="1" applyFont="1" applyBorder="1" applyAlignment="1">
      <alignment horizontal="center" vertical="top"/>
    </xf>
    <xf numFmtId="0" fontId="76" fillId="0" borderId="10" xfId="0" applyFont="1" applyBorder="1" applyAlignment="1">
      <alignment vertical="top"/>
    </xf>
    <xf numFmtId="49" fontId="76" fillId="0" borderId="10" xfId="0" applyNumberFormat="1" applyFont="1" applyBorder="1" applyAlignment="1">
      <alignment vertical="top"/>
    </xf>
    <xf numFmtId="49" fontId="76" fillId="0" borderId="19" xfId="0" applyNumberFormat="1" applyFont="1" applyBorder="1" applyAlignment="1">
      <alignment vertical="top"/>
    </xf>
    <xf numFmtId="0" fontId="0" fillId="35" borderId="10" xfId="0" applyFill="1" applyBorder="1" applyAlignment="1">
      <alignment/>
    </xf>
    <xf numFmtId="49" fontId="0" fillId="0" borderId="0" xfId="0" applyNumberFormat="1" applyBorder="1" applyAlignment="1">
      <alignment/>
    </xf>
    <xf numFmtId="0" fontId="70" fillId="0" borderId="0" xfId="0" applyFont="1" applyBorder="1" applyAlignment="1">
      <alignment vertical="top" wrapText="1"/>
    </xf>
    <xf numFmtId="49" fontId="76" fillId="0" borderId="0" xfId="0" applyNumberFormat="1" applyFont="1" applyBorder="1" applyAlignment="1">
      <alignment wrapText="1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69" fillId="33" borderId="10" xfId="0" applyFont="1" applyFill="1" applyBorder="1" applyAlignment="1">
      <alignment horizontal="right" vertical="center" wrapText="1" indent="1"/>
    </xf>
    <xf numFmtId="184" fontId="77" fillId="33" borderId="10" xfId="0" applyNumberFormat="1" applyFont="1" applyFill="1" applyBorder="1" applyAlignment="1">
      <alignment horizontal="right" vertical="center" wrapText="1"/>
    </xf>
    <xf numFmtId="184" fontId="77" fillId="33" borderId="10" xfId="0" applyNumberFormat="1" applyFont="1" applyFill="1" applyBorder="1" applyAlignment="1">
      <alignment horizontal="right" vertical="center"/>
    </xf>
    <xf numFmtId="0" fontId="77" fillId="33" borderId="10" xfId="0" applyFont="1" applyFill="1" applyBorder="1" applyAlignment="1">
      <alignment horizontal="right" vertical="center" wrapText="1" indent="1"/>
    </xf>
    <xf numFmtId="186" fontId="9" fillId="34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/>
    </xf>
    <xf numFmtId="0" fontId="70" fillId="34" borderId="10" xfId="0" applyFont="1" applyFill="1" applyBorder="1" applyAlignment="1">
      <alignment horizontal="left" vertical="top" wrapText="1"/>
    </xf>
    <xf numFmtId="0" fontId="67" fillId="34" borderId="31" xfId="0" applyNumberFormat="1" applyFont="1" applyFill="1" applyBorder="1" applyAlignment="1">
      <alignment horizontal="center" vertical="center" wrapText="1"/>
    </xf>
    <xf numFmtId="0" fontId="67" fillId="34" borderId="32" xfId="0" applyNumberFormat="1" applyFont="1" applyFill="1" applyBorder="1" applyAlignment="1">
      <alignment horizontal="center" vertical="center" wrapText="1"/>
    </xf>
    <xf numFmtId="0" fontId="67" fillId="34" borderId="34" xfId="0" applyNumberFormat="1" applyFont="1" applyFill="1" applyBorder="1" applyAlignment="1">
      <alignment horizontal="center" vertical="center" wrapText="1"/>
    </xf>
    <xf numFmtId="49" fontId="69" fillId="0" borderId="27" xfId="0" applyNumberFormat="1" applyFont="1" applyBorder="1" applyAlignment="1">
      <alignment horizontal="center" vertical="center"/>
    </xf>
    <xf numFmtId="49" fontId="69" fillId="0" borderId="28" xfId="0" applyNumberFormat="1" applyFont="1" applyBorder="1" applyAlignment="1">
      <alignment horizontal="center" vertical="center"/>
    </xf>
    <xf numFmtId="49" fontId="69" fillId="0" borderId="29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/>
    </xf>
    <xf numFmtId="49" fontId="65" fillId="0" borderId="10" xfId="0" applyNumberFormat="1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49" fontId="73" fillId="0" borderId="10" xfId="0" applyNumberFormat="1" applyFont="1" applyBorder="1" applyAlignment="1">
      <alignment/>
    </xf>
    <xf numFmtId="0" fontId="73" fillId="0" borderId="37" xfId="0" applyFont="1" applyBorder="1" applyAlignment="1">
      <alignment wrapText="1"/>
    </xf>
    <xf numFmtId="49" fontId="65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65" fillId="0" borderId="19" xfId="0" applyNumberFormat="1" applyFont="1" applyBorder="1" applyAlignment="1">
      <alignment horizontal="center" vertical="center"/>
    </xf>
    <xf numFmtId="49" fontId="65" fillId="0" borderId="19" xfId="0" applyNumberFormat="1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73" fillId="0" borderId="19" xfId="0" applyFont="1" applyBorder="1" applyAlignment="1">
      <alignment vertical="top" wrapText="1"/>
    </xf>
    <xf numFmtId="0" fontId="73" fillId="0" borderId="19" xfId="0" applyFont="1" applyBorder="1" applyAlignment="1">
      <alignment horizontal="center" vertical="top" wrapText="1"/>
    </xf>
    <xf numFmtId="0" fontId="73" fillId="0" borderId="19" xfId="0" applyFont="1" applyBorder="1" applyAlignment="1">
      <alignment wrapText="1"/>
    </xf>
    <xf numFmtId="49" fontId="0" fillId="0" borderId="19" xfId="0" applyNumberFormat="1" applyBorder="1" applyAlignment="1">
      <alignment/>
    </xf>
    <xf numFmtId="0" fontId="6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3" fillId="0" borderId="0" xfId="0" applyFont="1" applyAlignment="1">
      <alignment wrapText="1"/>
    </xf>
    <xf numFmtId="0" fontId="73" fillId="0" borderId="36" xfId="0" applyFont="1" applyBorder="1" applyAlignment="1">
      <alignment vertical="top" wrapText="1"/>
    </xf>
    <xf numFmtId="49" fontId="70" fillId="0" borderId="10" xfId="0" applyNumberFormat="1" applyFont="1" applyBorder="1" applyAlignment="1">
      <alignment horizontal="left"/>
    </xf>
    <xf numFmtId="0" fontId="73" fillId="0" borderId="0" xfId="0" applyFont="1" applyAlignment="1">
      <alignment vertical="top" wrapText="1"/>
    </xf>
    <xf numFmtId="0" fontId="73" fillId="0" borderId="38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/>
    </xf>
    <xf numFmtId="0" fontId="9" fillId="0" borderId="10" xfId="42" applyFont="1" applyBorder="1" applyAlignment="1">
      <alignment horizontal="left" vertical="top" wrapText="1"/>
    </xf>
    <xf numFmtId="49" fontId="70" fillId="0" borderId="10" xfId="0" applyNumberFormat="1" applyFont="1" applyBorder="1" applyAlignment="1">
      <alignment horizontal="left" vertical="top"/>
    </xf>
    <xf numFmtId="0" fontId="70" fillId="0" borderId="0" xfId="0" applyFont="1" applyAlignment="1">
      <alignment vertical="top" wrapText="1"/>
    </xf>
    <xf numFmtId="0" fontId="70" fillId="0" borderId="37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vertical="top" wrapText="1"/>
    </xf>
    <xf numFmtId="0" fontId="9" fillId="34" borderId="19" xfId="0" applyFont="1" applyFill="1" applyBorder="1" applyAlignment="1">
      <alignment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9" fillId="34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49" fontId="73" fillId="0" borderId="10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vertical="center" wrapText="1"/>
    </xf>
    <xf numFmtId="0" fontId="7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3" fillId="0" borderId="13" xfId="0" applyFont="1" applyBorder="1" applyAlignment="1">
      <alignment vertical="center" wrapText="1"/>
    </xf>
    <xf numFmtId="49" fontId="73" fillId="0" borderId="10" xfId="0" applyNumberFormat="1" applyFont="1" applyBorder="1" applyAlignment="1">
      <alignment/>
    </xf>
    <xf numFmtId="49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39" xfId="0" applyFont="1" applyBorder="1" applyAlignment="1">
      <alignment wrapText="1"/>
    </xf>
    <xf numFmtId="0" fontId="79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left" wrapText="1"/>
    </xf>
    <xf numFmtId="0" fontId="67" fillId="0" borderId="10" xfId="0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0" fillId="0" borderId="10" xfId="0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49" fontId="67" fillId="0" borderId="4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/>
    </xf>
    <xf numFmtId="49" fontId="67" fillId="0" borderId="41" xfId="0" applyNumberFormat="1" applyFont="1" applyFill="1" applyBorder="1" applyAlignment="1">
      <alignment horizontal="center" vertical="center"/>
    </xf>
    <xf numFmtId="49" fontId="67" fillId="0" borderId="39" xfId="0" applyNumberFormat="1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vertical="center" wrapText="1"/>
    </xf>
    <xf numFmtId="49" fontId="10" fillId="35" borderId="39" xfId="0" applyNumberFormat="1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horizontal="justify"/>
    </xf>
    <xf numFmtId="0" fontId="76" fillId="0" borderId="10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 wrapText="1"/>
    </xf>
    <xf numFmtId="49" fontId="69" fillId="35" borderId="39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top"/>
    </xf>
    <xf numFmtId="0" fontId="70" fillId="0" borderId="19" xfId="0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0" fontId="0" fillId="35" borderId="39" xfId="0" applyFill="1" applyBorder="1" applyAlignment="1">
      <alignment/>
    </xf>
    <xf numFmtId="0" fontId="69" fillId="35" borderId="44" xfId="0" applyFont="1" applyFill="1" applyBorder="1" applyAlignment="1">
      <alignment horizontal="left" vertical="center"/>
    </xf>
    <xf numFmtId="0" fontId="69" fillId="35" borderId="39" xfId="0" applyFont="1" applyFill="1" applyBorder="1" applyAlignment="1">
      <alignment horizontal="center" vertical="center"/>
    </xf>
    <xf numFmtId="0" fontId="69" fillId="35" borderId="45" xfId="0" applyFont="1" applyFill="1" applyBorder="1" applyAlignment="1">
      <alignment vertical="center"/>
    </xf>
    <xf numFmtId="0" fontId="69" fillId="35" borderId="46" xfId="0" applyFont="1" applyFill="1" applyBorder="1" applyAlignment="1">
      <alignment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9" fillId="35" borderId="47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49" fontId="67" fillId="0" borderId="48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49" fontId="67" fillId="0" borderId="49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35" borderId="50" xfId="0" applyFont="1" applyFill="1" applyBorder="1" applyAlignment="1">
      <alignment horizontal="center" vertical="center" wrapText="1"/>
    </xf>
    <xf numFmtId="0" fontId="67" fillId="35" borderId="50" xfId="0" applyFont="1" applyFill="1" applyBorder="1" applyAlignment="1">
      <alignment horizontal="center" vertical="center"/>
    </xf>
    <xf numFmtId="49" fontId="67" fillId="35" borderId="51" xfId="0" applyNumberFormat="1" applyFont="1" applyFill="1" applyBorder="1" applyAlignment="1">
      <alignment horizontal="center" vertical="center"/>
    </xf>
    <xf numFmtId="49" fontId="69" fillId="35" borderId="39" xfId="0" applyNumberFormat="1" applyFont="1" applyFill="1" applyBorder="1" applyAlignment="1">
      <alignment horizontal="center" vertical="center"/>
    </xf>
    <xf numFmtId="0" fontId="67" fillId="35" borderId="42" xfId="0" applyFont="1" applyFill="1" applyBorder="1" applyAlignment="1">
      <alignment horizontal="center" vertical="center" wrapText="1"/>
    </xf>
    <xf numFmtId="0" fontId="69" fillId="35" borderId="52" xfId="0" applyFont="1" applyFill="1" applyBorder="1" applyAlignment="1">
      <alignment vertical="center" wrapText="1"/>
    </xf>
    <xf numFmtId="0" fontId="69" fillId="35" borderId="1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vertical="center" wrapText="1"/>
    </xf>
    <xf numFmtId="0" fontId="67" fillId="35" borderId="21" xfId="0" applyFont="1" applyFill="1" applyBorder="1" applyAlignment="1">
      <alignment vertical="center"/>
    </xf>
    <xf numFmtId="0" fontId="10" fillId="35" borderId="39" xfId="0" applyFont="1" applyFill="1" applyBorder="1" applyAlignment="1">
      <alignment horizontal="center" vertical="center"/>
    </xf>
    <xf numFmtId="49" fontId="69" fillId="34" borderId="11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vertical="center" wrapText="1"/>
    </xf>
    <xf numFmtId="0" fontId="10" fillId="35" borderId="26" xfId="0" applyFont="1" applyFill="1" applyBorder="1" applyAlignment="1">
      <alignment horizontal="center" vertical="center"/>
    </xf>
    <xf numFmtId="49" fontId="10" fillId="35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/>
    </xf>
    <xf numFmtId="186" fontId="9" fillId="0" borderId="32" xfId="0" applyNumberFormat="1" applyFont="1" applyBorder="1" applyAlignment="1">
      <alignment horizontal="center"/>
    </xf>
    <xf numFmtId="0" fontId="73" fillId="0" borderId="29" xfId="0" applyFont="1" applyBorder="1" applyAlignment="1">
      <alignment vertical="center" wrapText="1"/>
    </xf>
    <xf numFmtId="0" fontId="67" fillId="34" borderId="29" xfId="0" applyFont="1" applyFill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184" fontId="69" fillId="34" borderId="10" xfId="0" applyNumberFormat="1" applyFont="1" applyFill="1" applyBorder="1" applyAlignment="1">
      <alignment horizontal="right" vertical="center" wrapText="1"/>
    </xf>
    <xf numFmtId="184" fontId="69" fillId="34" borderId="10" xfId="0" applyNumberFormat="1" applyFont="1" applyFill="1" applyBorder="1" applyAlignment="1">
      <alignment horizontal="right" vertical="center"/>
    </xf>
    <xf numFmtId="184" fontId="69" fillId="35" borderId="10" xfId="0" applyNumberFormat="1" applyFont="1" applyFill="1" applyBorder="1" applyAlignment="1">
      <alignment horizontal="right" vertical="center" wrapText="1"/>
    </xf>
    <xf numFmtId="184" fontId="69" fillId="35" borderId="10" xfId="0" applyNumberFormat="1" applyFont="1" applyFill="1" applyBorder="1" applyAlignment="1">
      <alignment horizontal="right" vertical="center"/>
    </xf>
    <xf numFmtId="184" fontId="69" fillId="35" borderId="11" xfId="0" applyNumberFormat="1" applyFont="1" applyFill="1" applyBorder="1" applyAlignment="1">
      <alignment horizontal="right" vertical="center"/>
    </xf>
    <xf numFmtId="184" fontId="80" fillId="35" borderId="10" xfId="0" applyNumberFormat="1" applyFont="1" applyFill="1" applyBorder="1" applyAlignment="1">
      <alignment horizontal="right" vertical="center"/>
    </xf>
    <xf numFmtId="184" fontId="67" fillId="34" borderId="10" xfId="0" applyNumberFormat="1" applyFont="1" applyFill="1" applyBorder="1" applyAlignment="1">
      <alignment horizontal="right" vertical="center"/>
    </xf>
    <xf numFmtId="0" fontId="69" fillId="34" borderId="10" xfId="0" applyFont="1" applyFill="1" applyBorder="1" applyAlignment="1">
      <alignment horizontal="right" vertical="center" wrapText="1" indent="1"/>
    </xf>
    <xf numFmtId="0" fontId="67" fillId="34" borderId="10" xfId="0" applyFont="1" applyFill="1" applyBorder="1" applyAlignment="1">
      <alignment horizontal="right" vertical="center" wrapText="1" indent="1"/>
    </xf>
    <xf numFmtId="0" fontId="67" fillId="34" borderId="10" xfId="0" applyFont="1" applyFill="1" applyBorder="1" applyAlignment="1">
      <alignment horizontal="right" vertical="center" wrapText="1"/>
    </xf>
    <xf numFmtId="184" fontId="67" fillId="34" borderId="10" xfId="0" applyNumberFormat="1" applyFont="1" applyFill="1" applyBorder="1" applyAlignment="1">
      <alignment horizontal="right" vertical="center" wrapText="1"/>
    </xf>
    <xf numFmtId="0" fontId="69" fillId="35" borderId="39" xfId="0" applyFont="1" applyFill="1" applyBorder="1" applyAlignment="1">
      <alignment vertical="center" wrapText="1"/>
    </xf>
    <xf numFmtId="49" fontId="9" fillId="0" borderId="53" xfId="0" applyNumberFormat="1" applyFont="1" applyBorder="1" applyAlignment="1">
      <alignment/>
    </xf>
    <xf numFmtId="49" fontId="10" fillId="34" borderId="54" xfId="0" applyNumberFormat="1" applyFont="1" applyFill="1" applyBorder="1" applyAlignment="1">
      <alignment horizontal="center" vertical="center"/>
    </xf>
    <xf numFmtId="49" fontId="10" fillId="34" borderId="28" xfId="0" applyNumberFormat="1" applyFont="1" applyFill="1" applyBorder="1" applyAlignment="1">
      <alignment horizontal="center" vertical="center"/>
    </xf>
    <xf numFmtId="49" fontId="10" fillId="34" borderId="29" xfId="0" applyNumberFormat="1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vertical="center" wrapText="1"/>
    </xf>
    <xf numFmtId="0" fontId="9" fillId="34" borderId="29" xfId="0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186" fontId="9" fillId="34" borderId="29" xfId="0" applyNumberFormat="1" applyFont="1" applyFill="1" applyBorder="1" applyAlignment="1">
      <alignment horizontal="center"/>
    </xf>
    <xf numFmtId="186" fontId="9" fillId="34" borderId="34" xfId="0" applyNumberFormat="1" applyFont="1" applyFill="1" applyBorder="1" applyAlignment="1">
      <alignment horizontal="center"/>
    </xf>
    <xf numFmtId="49" fontId="10" fillId="34" borderId="28" xfId="0" applyNumberFormat="1" applyFont="1" applyFill="1" applyBorder="1" applyAlignment="1">
      <alignment vertical="center"/>
    </xf>
    <xf numFmtId="49" fontId="10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top" wrapText="1"/>
    </xf>
    <xf numFmtId="0" fontId="9" fillId="0" borderId="29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34" borderId="29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49" fontId="67" fillId="0" borderId="19" xfId="0" applyNumberFormat="1" applyFont="1" applyFill="1" applyBorder="1" applyAlignment="1">
      <alignment horizontal="center" vertical="center"/>
    </xf>
    <xf numFmtId="49" fontId="67" fillId="0" borderId="55" xfId="0" applyNumberFormat="1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vertical="center"/>
    </xf>
    <xf numFmtId="184" fontId="10" fillId="35" borderId="26" xfId="0" applyNumberFormat="1" applyFont="1" applyFill="1" applyBorder="1" applyAlignment="1">
      <alignment horizontal="center" vertical="center"/>
    </xf>
    <xf numFmtId="184" fontId="10" fillId="35" borderId="31" xfId="0" applyNumberFormat="1" applyFont="1" applyFill="1" applyBorder="1" applyAlignment="1">
      <alignment horizontal="center" vertical="center"/>
    </xf>
    <xf numFmtId="184" fontId="10" fillId="35" borderId="10" xfId="0" applyNumberFormat="1" applyFont="1" applyFill="1" applyBorder="1" applyAlignment="1">
      <alignment horizontal="center" vertical="center"/>
    </xf>
    <xf numFmtId="184" fontId="10" fillId="35" borderId="32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184" fontId="69" fillId="35" borderId="39" xfId="0" applyNumberFormat="1" applyFont="1" applyFill="1" applyBorder="1" applyAlignment="1">
      <alignment horizontal="center" vertical="center"/>
    </xf>
    <xf numFmtId="184" fontId="69" fillId="35" borderId="56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70" fillId="0" borderId="32" xfId="0" applyFont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/>
    </xf>
    <xf numFmtId="0" fontId="70" fillId="0" borderId="29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186" fontId="67" fillId="0" borderId="39" xfId="0" applyNumberFormat="1" applyFont="1" applyFill="1" applyBorder="1" applyAlignment="1">
      <alignment horizontal="center" vertical="center"/>
    </xf>
    <xf numFmtId="186" fontId="67" fillId="0" borderId="10" xfId="0" applyNumberFormat="1" applyFont="1" applyFill="1" applyBorder="1" applyAlignment="1">
      <alignment horizontal="center" vertical="center"/>
    </xf>
    <xf numFmtId="186" fontId="67" fillId="0" borderId="40" xfId="0" applyNumberFormat="1" applyFont="1" applyFill="1" applyBorder="1" applyAlignment="1">
      <alignment horizontal="center" vertical="center"/>
    </xf>
    <xf numFmtId="186" fontId="67" fillId="0" borderId="43" xfId="0" applyNumberFormat="1" applyFont="1" applyFill="1" applyBorder="1" applyAlignment="1">
      <alignment horizontal="center" vertical="center"/>
    </xf>
    <xf numFmtId="186" fontId="67" fillId="0" borderId="19" xfId="0" applyNumberFormat="1" applyFont="1" applyFill="1" applyBorder="1" applyAlignment="1">
      <alignment horizontal="center" vertical="center"/>
    </xf>
    <xf numFmtId="186" fontId="67" fillId="0" borderId="57" xfId="0" applyNumberFormat="1" applyFont="1" applyFill="1" applyBorder="1" applyAlignment="1">
      <alignment horizontal="center" vertical="center"/>
    </xf>
    <xf numFmtId="186" fontId="70" fillId="0" borderId="40" xfId="0" applyNumberFormat="1" applyFont="1" applyBorder="1" applyAlignment="1">
      <alignment horizontal="center" vertical="center"/>
    </xf>
    <xf numFmtId="184" fontId="9" fillId="34" borderId="10" xfId="0" applyNumberFormat="1" applyFont="1" applyFill="1" applyBorder="1" applyAlignment="1">
      <alignment horizontal="center" vertical="center"/>
    </xf>
    <xf numFmtId="186" fontId="10" fillId="35" borderId="41" xfId="0" applyNumberFormat="1" applyFont="1" applyFill="1" applyBorder="1" applyAlignment="1">
      <alignment horizontal="center" vertical="center"/>
    </xf>
    <xf numFmtId="186" fontId="10" fillId="35" borderId="40" xfId="0" applyNumberFormat="1" applyFont="1" applyFill="1" applyBorder="1" applyAlignment="1">
      <alignment horizontal="center" vertical="center"/>
    </xf>
    <xf numFmtId="184" fontId="69" fillId="35" borderId="10" xfId="0" applyNumberFormat="1" applyFont="1" applyFill="1" applyBorder="1" applyAlignment="1">
      <alignment horizontal="center" vertical="center"/>
    </xf>
    <xf numFmtId="184" fontId="69" fillId="35" borderId="32" xfId="0" applyNumberFormat="1" applyFont="1" applyFill="1" applyBorder="1" applyAlignment="1">
      <alignment horizontal="center" vertical="center"/>
    </xf>
    <xf numFmtId="186" fontId="10" fillId="35" borderId="26" xfId="0" applyNumberFormat="1" applyFont="1" applyFill="1" applyBorder="1" applyAlignment="1">
      <alignment horizontal="center" vertical="center"/>
    </xf>
    <xf numFmtId="186" fontId="10" fillId="35" borderId="31" xfId="0" applyNumberFormat="1" applyFont="1" applyFill="1" applyBorder="1" applyAlignment="1">
      <alignment horizontal="center" vertical="center"/>
    </xf>
    <xf numFmtId="186" fontId="10" fillId="35" borderId="10" xfId="0" applyNumberFormat="1" applyFont="1" applyFill="1" applyBorder="1" applyAlignment="1">
      <alignment horizontal="center" vertical="center"/>
    </xf>
    <xf numFmtId="186" fontId="10" fillId="35" borderId="32" xfId="0" applyNumberFormat="1" applyFont="1" applyFill="1" applyBorder="1" applyAlignment="1">
      <alignment horizontal="center" vertical="center"/>
    </xf>
    <xf numFmtId="186" fontId="69" fillId="35" borderId="10" xfId="0" applyNumberFormat="1" applyFont="1" applyFill="1" applyBorder="1" applyAlignment="1">
      <alignment horizontal="center" vertical="center"/>
    </xf>
    <xf numFmtId="186" fontId="69" fillId="35" borderId="51" xfId="0" applyNumberFormat="1" applyFont="1" applyFill="1" applyBorder="1" applyAlignment="1">
      <alignment horizontal="center" vertical="center"/>
    </xf>
    <xf numFmtId="186" fontId="69" fillId="35" borderId="51" xfId="0" applyNumberFormat="1" applyFont="1" applyFill="1" applyBorder="1" applyAlignment="1">
      <alignment horizontal="center"/>
    </xf>
    <xf numFmtId="0" fontId="10" fillId="35" borderId="40" xfId="0" applyFont="1" applyFill="1" applyBorder="1" applyAlignment="1">
      <alignment horizontal="center" vertical="center"/>
    </xf>
    <xf numFmtId="184" fontId="69" fillId="33" borderId="0" xfId="0" applyNumberFormat="1" applyFont="1" applyFill="1" applyBorder="1" applyAlignment="1">
      <alignment horizontal="right" vertical="center"/>
    </xf>
    <xf numFmtId="184" fontId="67" fillId="33" borderId="0" xfId="0" applyNumberFormat="1" applyFont="1" applyFill="1" applyBorder="1" applyAlignment="1">
      <alignment horizontal="right" vertical="center"/>
    </xf>
    <xf numFmtId="49" fontId="69" fillId="35" borderId="10" xfId="0" applyNumberFormat="1" applyFont="1" applyFill="1" applyBorder="1" applyAlignment="1">
      <alignment horizontal="center" vertical="center"/>
    </xf>
    <xf numFmtId="49" fontId="10" fillId="35" borderId="26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49" fontId="69" fillId="35" borderId="27" xfId="0" applyNumberFormat="1" applyFont="1" applyFill="1" applyBorder="1" applyAlignment="1">
      <alignment horizontal="center" vertical="center"/>
    </xf>
    <xf numFmtId="0" fontId="70" fillId="34" borderId="29" xfId="0" applyFont="1" applyFill="1" applyBorder="1" applyAlignment="1">
      <alignment horizontal="center" vertical="center" wrapText="1"/>
    </xf>
    <xf numFmtId="0" fontId="74" fillId="0" borderId="37" xfId="0" applyFont="1" applyBorder="1" applyAlignment="1">
      <alignment wrapText="1"/>
    </xf>
    <xf numFmtId="0" fontId="74" fillId="0" borderId="17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73" fillId="0" borderId="58" xfId="0" applyFont="1" applyBorder="1" applyAlignment="1">
      <alignment horizontal="center"/>
    </xf>
    <xf numFmtId="0" fontId="73" fillId="0" borderId="58" xfId="0" applyFont="1" applyBorder="1" applyAlignment="1">
      <alignment horizontal="center" wrapText="1"/>
    </xf>
    <xf numFmtId="0" fontId="73" fillId="0" borderId="18" xfId="0" applyFont="1" applyBorder="1" applyAlignment="1">
      <alignment wrapText="1"/>
    </xf>
    <xf numFmtId="0" fontId="73" fillId="0" borderId="10" xfId="0" applyFont="1" applyBorder="1" applyAlignment="1">
      <alignment horizontal="left" wrapText="1"/>
    </xf>
    <xf numFmtId="14" fontId="73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left" vertical="top" wrapText="1"/>
    </xf>
    <xf numFmtId="49" fontId="70" fillId="34" borderId="10" xfId="0" applyNumberFormat="1" applyFont="1" applyFill="1" applyBorder="1" applyAlignment="1">
      <alignment horizontal="center" vertical="center"/>
    </xf>
    <xf numFmtId="0" fontId="76" fillId="34" borderId="29" xfId="0" applyFont="1" applyFill="1" applyBorder="1" applyAlignment="1">
      <alignment vertical="center"/>
    </xf>
    <xf numFmtId="0" fontId="67" fillId="34" borderId="10" xfId="0" applyFont="1" applyFill="1" applyBorder="1" applyAlignment="1">
      <alignment vertical="center" wrapText="1"/>
    </xf>
    <xf numFmtId="0" fontId="67" fillId="34" borderId="32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76" fillId="34" borderId="10" xfId="0" applyFont="1" applyFill="1" applyBorder="1" applyAlignment="1">
      <alignment vertical="center"/>
    </xf>
    <xf numFmtId="0" fontId="73" fillId="34" borderId="37" xfId="0" applyFont="1" applyFill="1" applyBorder="1" applyAlignment="1">
      <alignment horizontal="center"/>
    </xf>
    <xf numFmtId="0" fontId="73" fillId="34" borderId="17" xfId="0" applyFont="1" applyFill="1" applyBorder="1" applyAlignment="1">
      <alignment horizontal="center"/>
    </xf>
    <xf numFmtId="0" fontId="73" fillId="34" borderId="59" xfId="0" applyFont="1" applyFill="1" applyBorder="1" applyAlignment="1">
      <alignment horizontal="center"/>
    </xf>
    <xf numFmtId="0" fontId="73" fillId="34" borderId="59" xfId="0" applyFont="1" applyFill="1" applyBorder="1" applyAlignment="1">
      <alignment horizontal="center" wrapText="1"/>
    </xf>
    <xf numFmtId="49" fontId="70" fillId="34" borderId="29" xfId="0" applyNumberFormat="1" applyFont="1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4" fontId="67" fillId="34" borderId="10" xfId="0" applyNumberFormat="1" applyFont="1" applyFill="1" applyBorder="1" applyAlignment="1">
      <alignment horizontal="center" vertical="center"/>
    </xf>
    <xf numFmtId="4" fontId="67" fillId="34" borderId="32" xfId="0" applyNumberFormat="1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vertical="center"/>
    </xf>
    <xf numFmtId="0" fontId="81" fillId="35" borderId="10" xfId="0" applyFont="1" applyFill="1" applyBorder="1" applyAlignment="1">
      <alignment vertical="center"/>
    </xf>
    <xf numFmtId="0" fontId="81" fillId="35" borderId="11" xfId="0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vertical="center" wrapText="1"/>
    </xf>
    <xf numFmtId="184" fontId="80" fillId="35" borderId="10" xfId="0" applyNumberFormat="1" applyFont="1" applyFill="1" applyBorder="1" applyAlignment="1">
      <alignment horizontal="right" vertical="center" wrapText="1"/>
    </xf>
    <xf numFmtId="184" fontId="10" fillId="35" borderId="40" xfId="0" applyNumberFormat="1" applyFont="1" applyFill="1" applyBorder="1" applyAlignment="1">
      <alignment horizontal="center" vertical="center"/>
    </xf>
    <xf numFmtId="184" fontId="69" fillId="35" borderId="51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69" fillId="35" borderId="10" xfId="0" applyFont="1" applyFill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82" fillId="36" borderId="10" xfId="0" applyFont="1" applyFill="1" applyBorder="1" applyAlignment="1">
      <alignment vertical="center" wrapText="1"/>
    </xf>
    <xf numFmtId="0" fontId="82" fillId="36" borderId="10" xfId="0" applyFont="1" applyFill="1" applyBorder="1" applyAlignment="1">
      <alignment horizontal="center" vertical="center"/>
    </xf>
    <xf numFmtId="49" fontId="82" fillId="36" borderId="10" xfId="0" applyNumberFormat="1" applyFont="1" applyFill="1" applyBorder="1" applyAlignment="1">
      <alignment horizontal="center" vertical="center"/>
    </xf>
    <xf numFmtId="184" fontId="13" fillId="36" borderId="10" xfId="0" applyNumberFormat="1" applyFont="1" applyFill="1" applyBorder="1" applyAlignment="1">
      <alignment horizontal="center"/>
    </xf>
    <xf numFmtId="0" fontId="69" fillId="35" borderId="10" xfId="0" applyFont="1" applyFill="1" applyBorder="1" applyAlignment="1">
      <alignment vertical="center"/>
    </xf>
    <xf numFmtId="49" fontId="67" fillId="35" borderId="55" xfId="0" applyNumberFormat="1" applyFont="1" applyFill="1" applyBorder="1" applyAlignment="1">
      <alignment horizontal="center" vertical="center"/>
    </xf>
    <xf numFmtId="49" fontId="67" fillId="35" borderId="19" xfId="0" applyNumberFormat="1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vertical="center"/>
    </xf>
    <xf numFmtId="0" fontId="70" fillId="35" borderId="19" xfId="0" applyFont="1" applyFill="1" applyBorder="1" applyAlignment="1">
      <alignment horizontal="center" vertical="top" wrapText="1"/>
    </xf>
    <xf numFmtId="0" fontId="70" fillId="35" borderId="19" xfId="0" applyFont="1" applyFill="1" applyBorder="1" applyAlignment="1">
      <alignment vertical="top" wrapText="1"/>
    </xf>
    <xf numFmtId="49" fontId="70" fillId="35" borderId="21" xfId="0" applyNumberFormat="1" applyFont="1" applyFill="1" applyBorder="1" applyAlignment="1">
      <alignment horizontal="center" vertical="center" wrapText="1"/>
    </xf>
    <xf numFmtId="0" fontId="73" fillId="0" borderId="39" xfId="0" applyFont="1" applyBorder="1" applyAlignment="1">
      <alignment vertical="top" wrapText="1"/>
    </xf>
    <xf numFmtId="0" fontId="73" fillId="0" borderId="39" xfId="0" applyFont="1" applyBorder="1" applyAlignment="1">
      <alignment horizontal="center" vertical="top" wrapText="1"/>
    </xf>
    <xf numFmtId="0" fontId="70" fillId="0" borderId="60" xfId="0" applyFont="1" applyBorder="1" applyAlignment="1">
      <alignment horizontal="center" wrapText="1"/>
    </xf>
    <xf numFmtId="0" fontId="69" fillId="35" borderId="21" xfId="0" applyFont="1" applyFill="1" applyBorder="1" applyAlignment="1">
      <alignment horizontal="center" vertical="center" wrapText="1"/>
    </xf>
    <xf numFmtId="0" fontId="69" fillId="35" borderId="61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62" xfId="0" applyFont="1" applyFill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9" fillId="35" borderId="21" xfId="0" applyFont="1" applyFill="1" applyBorder="1" applyAlignment="1">
      <alignment horizontal="center" vertical="center"/>
    </xf>
    <xf numFmtId="0" fontId="69" fillId="35" borderId="61" xfId="0" applyFont="1" applyFill="1" applyBorder="1" applyAlignment="1">
      <alignment horizontal="center" vertical="center"/>
    </xf>
    <xf numFmtId="0" fontId="69" fillId="35" borderId="55" xfId="0" applyFont="1" applyFill="1" applyBorder="1" applyAlignment="1">
      <alignment horizontal="center" vertical="center"/>
    </xf>
    <xf numFmtId="0" fontId="69" fillId="35" borderId="22" xfId="0" applyFont="1" applyFill="1" applyBorder="1" applyAlignment="1">
      <alignment horizontal="center" vertical="center"/>
    </xf>
    <xf numFmtId="0" fontId="69" fillId="35" borderId="63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64" xfId="0" applyFont="1" applyFill="1" applyBorder="1" applyAlignment="1">
      <alignment horizontal="center" vertical="center"/>
    </xf>
    <xf numFmtId="0" fontId="77" fillId="0" borderId="44" xfId="0" applyFont="1" applyBorder="1" applyAlignment="1">
      <alignment horizontal="center" vertical="justify" wrapText="1"/>
    </xf>
    <xf numFmtId="0" fontId="77" fillId="0" borderId="45" xfId="0" applyFont="1" applyBorder="1" applyAlignment="1">
      <alignment horizontal="center" vertical="justify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top"/>
    </xf>
    <xf numFmtId="0" fontId="76" fillId="0" borderId="62" xfId="0" applyFont="1" applyBorder="1" applyAlignment="1">
      <alignment vertical="top"/>
    </xf>
    <xf numFmtId="0" fontId="76" fillId="0" borderId="20" xfId="0" applyFont="1" applyBorder="1" applyAlignment="1">
      <alignment vertical="top"/>
    </xf>
    <xf numFmtId="0" fontId="81" fillId="0" borderId="44" xfId="0" applyFont="1" applyBorder="1" applyAlignment="1">
      <alignment horizontal="center" vertical="top"/>
    </xf>
    <xf numFmtId="0" fontId="76" fillId="0" borderId="45" xfId="0" applyFont="1" applyBorder="1" applyAlignment="1">
      <alignment/>
    </xf>
    <xf numFmtId="0" fontId="76" fillId="0" borderId="46" xfId="0" applyFont="1" applyBorder="1" applyAlignment="1">
      <alignment/>
    </xf>
    <xf numFmtId="0" fontId="76" fillId="0" borderId="62" xfId="0" applyFont="1" applyBorder="1" applyAlignment="1">
      <alignment/>
    </xf>
    <xf numFmtId="0" fontId="76" fillId="0" borderId="20" xfId="0" applyFont="1" applyBorder="1" applyAlignment="1">
      <alignment/>
    </xf>
    <xf numFmtId="0" fontId="81" fillId="0" borderId="11" xfId="0" applyFont="1" applyBorder="1" applyAlignment="1">
      <alignment vertical="top"/>
    </xf>
    <xf numFmtId="0" fontId="81" fillId="0" borderId="11" xfId="0" applyFont="1" applyBorder="1" applyAlignment="1">
      <alignment horizontal="center" vertical="top" wrapText="1"/>
    </xf>
    <xf numFmtId="0" fontId="76" fillId="0" borderId="62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81" fillId="0" borderId="11" xfId="0" applyFont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81" fillId="0" borderId="44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80" fillId="0" borderId="63" xfId="0" applyFont="1" applyBorder="1" applyAlignment="1">
      <alignment vertical="center" wrapText="1"/>
    </xf>
    <xf numFmtId="0" fontId="79" fillId="0" borderId="0" xfId="0" applyFont="1" applyAlignment="1">
      <alignment wrapText="1"/>
    </xf>
    <xf numFmtId="0" fontId="79" fillId="0" borderId="64" xfId="0" applyFont="1" applyBorder="1" applyAlignment="1">
      <alignment wrapText="1"/>
    </xf>
    <xf numFmtId="0" fontId="80" fillId="0" borderId="11" xfId="0" applyFont="1" applyBorder="1" applyAlignment="1">
      <alignment horizontal="center" vertical="center" wrapText="1"/>
    </xf>
    <xf numFmtId="0" fontId="79" fillId="0" borderId="62" xfId="0" applyFont="1" applyBorder="1" applyAlignment="1">
      <alignment horizontal="center" wrapText="1"/>
    </xf>
    <xf numFmtId="0" fontId="79" fillId="0" borderId="20" xfId="0" applyFont="1" applyBorder="1" applyAlignment="1">
      <alignment horizontal="center" wrapText="1"/>
    </xf>
    <xf numFmtId="0" fontId="80" fillId="0" borderId="44" xfId="0" applyFont="1" applyBorder="1" applyAlignment="1">
      <alignment vertical="center" wrapText="1"/>
    </xf>
    <xf numFmtId="0" fontId="79" fillId="0" borderId="45" xfId="0" applyFont="1" applyBorder="1" applyAlignment="1">
      <alignment wrapText="1"/>
    </xf>
    <xf numFmtId="0" fontId="79" fillId="0" borderId="46" xfId="0" applyFont="1" applyBorder="1" applyAlignment="1">
      <alignment wrapText="1"/>
    </xf>
    <xf numFmtId="0" fontId="8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80" fillId="0" borderId="11" xfId="0" applyFont="1" applyBorder="1" applyAlignment="1">
      <alignment horizontal="center" vertical="top"/>
    </xf>
    <xf numFmtId="0" fontId="0" fillId="0" borderId="62" xfId="0" applyBorder="1" applyAlignment="1">
      <alignment/>
    </xf>
    <xf numFmtId="0" fontId="0" fillId="0" borderId="20" xfId="0" applyBorder="1" applyAlignment="1">
      <alignment/>
    </xf>
    <xf numFmtId="0" fontId="80" fillId="0" borderId="44" xfId="0" applyFont="1" applyBorder="1" applyAlignment="1">
      <alignment horizontal="center" vertical="top"/>
    </xf>
    <xf numFmtId="0" fontId="80" fillId="0" borderId="11" xfId="0" applyFont="1" applyBorder="1" applyAlignment="1">
      <alignment vertical="top"/>
    </xf>
    <xf numFmtId="0" fontId="69" fillId="3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3" fillId="0" borderId="11" xfId="0" applyFont="1" applyBorder="1" applyAlignment="1">
      <alignment horizontal="left" vertical="center" wrapText="1"/>
    </xf>
    <xf numFmtId="0" fontId="73" fillId="0" borderId="62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34" borderId="11" xfId="0" applyFont="1" applyFill="1" applyBorder="1" applyAlignment="1">
      <alignment horizontal="left" vertical="center" wrapText="1"/>
    </xf>
    <xf numFmtId="0" fontId="73" fillId="34" borderId="62" xfId="0" applyFont="1" applyFill="1" applyBorder="1" applyAlignment="1">
      <alignment horizontal="left" vertical="center" wrapText="1"/>
    </xf>
    <xf numFmtId="0" fontId="73" fillId="34" borderId="20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horizontal="center" vertical="center" wrapText="1"/>
    </xf>
    <xf numFmtId="0" fontId="69" fillId="35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69" fillId="35" borderId="47" xfId="0" applyFont="1" applyFill="1" applyBorder="1" applyAlignment="1">
      <alignment horizontal="center" vertical="center"/>
    </xf>
    <xf numFmtId="0" fontId="69" fillId="35" borderId="65" xfId="0" applyFont="1" applyFill="1" applyBorder="1" applyAlignment="1">
      <alignment horizontal="center" vertical="center"/>
    </xf>
    <xf numFmtId="0" fontId="69" fillId="35" borderId="66" xfId="0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/>
    </xf>
    <xf numFmtId="0" fontId="69" fillId="35" borderId="62" xfId="0" applyFont="1" applyFill="1" applyBorder="1" applyAlignment="1">
      <alignment horizontal="center" vertical="center"/>
    </xf>
    <xf numFmtId="0" fontId="69" fillId="35" borderId="67" xfId="0" applyFont="1" applyFill="1" applyBorder="1" applyAlignment="1">
      <alignment horizontal="center" vertical="center"/>
    </xf>
    <xf numFmtId="49" fontId="69" fillId="35" borderId="19" xfId="0" applyNumberFormat="1" applyFont="1" applyFill="1" applyBorder="1" applyAlignment="1">
      <alignment horizontal="center" vertical="center"/>
    </xf>
    <xf numFmtId="49" fontId="69" fillId="35" borderId="39" xfId="0" applyNumberFormat="1" applyFont="1" applyFill="1" applyBorder="1" applyAlignment="1">
      <alignment horizontal="center" vertical="center"/>
    </xf>
    <xf numFmtId="0" fontId="69" fillId="35" borderId="57" xfId="0" applyFont="1" applyFill="1" applyBorder="1" applyAlignment="1">
      <alignment horizontal="center" vertical="center" wrapText="1"/>
    </xf>
    <xf numFmtId="0" fontId="69" fillId="35" borderId="6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49" fontId="10" fillId="35" borderId="39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 wrapText="1"/>
    </xf>
    <xf numFmtId="0" fontId="10" fillId="35" borderId="3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49" fontId="82" fillId="36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0" fontId="82" fillId="36" borderId="10" xfId="0" applyFont="1" applyFill="1" applyBorder="1" applyAlignment="1">
      <alignment vertical="center" wrapText="1"/>
    </xf>
    <xf numFmtId="49" fontId="10" fillId="35" borderId="25" xfId="0" applyNumberFormat="1" applyFont="1" applyFill="1" applyBorder="1" applyAlignment="1">
      <alignment horizontal="center" vertical="center"/>
    </xf>
    <xf numFmtId="49" fontId="10" fillId="35" borderId="27" xfId="0" applyNumberFormat="1" applyFont="1" applyFill="1" applyBorder="1" applyAlignment="1">
      <alignment horizontal="center" vertical="center"/>
    </xf>
    <xf numFmtId="49" fontId="10" fillId="35" borderId="26" xfId="0" applyNumberFormat="1" applyFont="1" applyFill="1" applyBorder="1" applyAlignment="1">
      <alignment horizontal="center" vertical="center"/>
    </xf>
    <xf numFmtId="49" fontId="70" fillId="0" borderId="19" xfId="0" applyNumberFormat="1" applyFont="1" applyFill="1" applyBorder="1" applyAlignment="1">
      <alignment horizontal="center" vertical="center"/>
    </xf>
    <xf numFmtId="49" fontId="70" fillId="0" borderId="39" xfId="0" applyNumberFormat="1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49" fontId="10" fillId="35" borderId="69" xfId="0" applyNumberFormat="1" applyFont="1" applyFill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vertical="center" wrapText="1"/>
    </xf>
    <xf numFmtId="49" fontId="10" fillId="35" borderId="70" xfId="0" applyNumberFormat="1" applyFont="1" applyFill="1" applyBorder="1" applyAlignment="1">
      <alignment horizontal="center" vertical="center"/>
    </xf>
    <xf numFmtId="49" fontId="10" fillId="35" borderId="71" xfId="0" applyNumberFormat="1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top" wrapText="1"/>
    </xf>
    <xf numFmtId="0" fontId="70" fillId="0" borderId="39" xfId="0" applyFont="1" applyFill="1" applyBorder="1" applyAlignment="1">
      <alignment horizontal="center" vertical="top" wrapText="1"/>
    </xf>
    <xf numFmtId="49" fontId="69" fillId="35" borderId="63" xfId="0" applyNumberFormat="1" applyFont="1" applyFill="1" applyBorder="1" applyAlignment="1">
      <alignment horizontal="center" vertical="center"/>
    </xf>
    <xf numFmtId="49" fontId="69" fillId="35" borderId="44" xfId="0" applyNumberFormat="1" applyFont="1" applyFill="1" applyBorder="1" applyAlignment="1">
      <alignment horizontal="center" vertical="center"/>
    </xf>
    <xf numFmtId="49" fontId="69" fillId="35" borderId="72" xfId="0" applyNumberFormat="1" applyFont="1" applyFill="1" applyBorder="1" applyAlignment="1">
      <alignment horizontal="center" vertical="center"/>
    </xf>
    <xf numFmtId="49" fontId="69" fillId="35" borderId="27" xfId="0" applyNumberFormat="1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49" fontId="10" fillId="35" borderId="73" xfId="0" applyNumberFormat="1" applyFont="1" applyFill="1" applyBorder="1" applyAlignment="1">
      <alignment horizontal="center" vertical="center"/>
    </xf>
    <xf numFmtId="49" fontId="10" fillId="35" borderId="72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10" fillId="35" borderId="26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horizontal="center" wrapText="1"/>
    </xf>
    <xf numFmtId="0" fontId="70" fillId="0" borderId="39" xfId="0" applyFont="1" applyFill="1" applyBorder="1" applyAlignment="1">
      <alignment horizont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 vertical="center"/>
    </xf>
    <xf numFmtId="49" fontId="70" fillId="0" borderId="22" xfId="0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49" fontId="67" fillId="33" borderId="19" xfId="0" applyNumberFormat="1" applyFont="1" applyFill="1" applyBorder="1" applyAlignment="1">
      <alignment horizontal="center" vertical="center"/>
    </xf>
    <xf numFmtId="49" fontId="67" fillId="33" borderId="22" xfId="0" applyNumberFormat="1" applyFont="1" applyFill="1" applyBorder="1" applyAlignment="1">
      <alignment horizontal="center" vertical="center"/>
    </xf>
    <xf numFmtId="49" fontId="67" fillId="33" borderId="39" xfId="0" applyNumberFormat="1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83" fillId="33" borderId="10" xfId="0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39" xfId="0" applyFont="1" applyFill="1" applyBorder="1" applyAlignment="1">
      <alignment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22" xfId="0" applyFont="1" applyFill="1" applyBorder="1" applyAlignment="1">
      <alignment horizontal="center" vertical="center" wrapText="1"/>
    </xf>
    <xf numFmtId="0" fontId="67" fillId="34" borderId="3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819E308BDBD5D5E6E6C491E3D741C56ADC22A3DE7E6178E4E902138B2K828J" TargetMode="External" /><Relationship Id="rId2" Type="http://schemas.openxmlformats.org/officeDocument/2006/relationships/hyperlink" Target="consultantplus://offline/ref=7819E308BDBD5D5E6E6C491E3D741C56ADC22A3DE7E6178E4E902138B2K828J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D41" sqref="D41:M41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.421875" style="0" customWidth="1"/>
    <col min="4" max="4" width="37.00390625" style="0" customWidth="1"/>
    <col min="5" max="5" width="10.57421875" style="0" customWidth="1"/>
    <col min="6" max="12" width="10.7109375" style="0" customWidth="1"/>
    <col min="13" max="13" width="11.140625" style="0" customWidth="1"/>
  </cols>
  <sheetData>
    <row r="1" spans="1:12" ht="13.5" customHeight="1">
      <c r="A1" s="2"/>
      <c r="B1" s="8"/>
      <c r="C1" s="8"/>
      <c r="D1" s="8"/>
      <c r="E1" s="8"/>
      <c r="F1" s="8"/>
      <c r="G1" s="8"/>
      <c r="H1" s="8"/>
      <c r="I1" s="8"/>
      <c r="J1" s="519" t="s">
        <v>2</v>
      </c>
      <c r="K1" s="519"/>
      <c r="L1" s="519"/>
    </row>
    <row r="2" spans="1:12" ht="13.5" customHeight="1">
      <c r="A2" s="2"/>
      <c r="B2" s="8"/>
      <c r="C2" s="8"/>
      <c r="D2" s="8"/>
      <c r="E2" s="8"/>
      <c r="F2" s="8"/>
      <c r="G2" s="8"/>
      <c r="H2" s="8"/>
      <c r="I2" s="8"/>
      <c r="J2" s="26" t="s">
        <v>38</v>
      </c>
      <c r="K2" s="27"/>
      <c r="L2" s="26"/>
    </row>
    <row r="3" spans="1:12" ht="13.5" customHeight="1">
      <c r="A3" s="2"/>
      <c r="B3" s="8"/>
      <c r="C3" s="8"/>
      <c r="D3" s="8"/>
      <c r="E3" s="8"/>
      <c r="F3" s="8"/>
      <c r="G3" s="8"/>
      <c r="H3" s="8"/>
      <c r="I3" s="8"/>
      <c r="J3" s="26" t="s">
        <v>75</v>
      </c>
      <c r="K3" s="27"/>
      <c r="L3" s="26"/>
    </row>
    <row r="4" spans="1:12" ht="13.5" customHeight="1">
      <c r="A4" s="2"/>
      <c r="B4" s="8"/>
      <c r="C4" s="8"/>
      <c r="D4" s="8"/>
      <c r="E4" s="8"/>
      <c r="F4" s="8"/>
      <c r="G4" s="8"/>
      <c r="H4" s="8"/>
      <c r="I4" s="8"/>
      <c r="J4" s="26" t="s">
        <v>76</v>
      </c>
      <c r="K4" s="27"/>
      <c r="L4" s="26"/>
    </row>
    <row r="5" spans="1:12" ht="13.5" customHeight="1">
      <c r="A5" s="2"/>
      <c r="B5" s="8"/>
      <c r="C5" s="8"/>
      <c r="D5" s="8"/>
      <c r="E5" s="8"/>
      <c r="F5" s="8"/>
      <c r="G5" s="8"/>
      <c r="H5" s="8"/>
      <c r="I5" s="8"/>
      <c r="J5" s="26" t="s">
        <v>137</v>
      </c>
      <c r="K5" s="27"/>
      <c r="L5" s="26"/>
    </row>
    <row r="6" spans="1:12" ht="13.5" customHeight="1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3.5" customHeight="1">
      <c r="A7" s="2"/>
      <c r="B7" s="520" t="s">
        <v>39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</row>
    <row r="8" spans="1:12" ht="13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26.25" customHeight="1">
      <c r="A9" s="521" t="s">
        <v>21</v>
      </c>
      <c r="B9" s="521"/>
      <c r="C9" s="522" t="s">
        <v>0</v>
      </c>
      <c r="D9" s="522" t="s">
        <v>3</v>
      </c>
      <c r="E9" s="522" t="s">
        <v>1</v>
      </c>
      <c r="F9" s="508" t="s">
        <v>7</v>
      </c>
      <c r="G9" s="509"/>
      <c r="H9" s="509"/>
      <c r="I9" s="509"/>
      <c r="J9" s="509"/>
      <c r="K9" s="509"/>
      <c r="L9" s="509"/>
      <c r="M9" s="509"/>
    </row>
    <row r="10" spans="1:13" ht="15">
      <c r="A10" s="521"/>
      <c r="B10" s="521"/>
      <c r="C10" s="522"/>
      <c r="D10" s="522"/>
      <c r="E10" s="522"/>
      <c r="F10" s="17" t="s">
        <v>56</v>
      </c>
      <c r="G10" s="17" t="s">
        <v>57</v>
      </c>
      <c r="H10" s="17" t="s">
        <v>58</v>
      </c>
      <c r="I10" s="17" t="s">
        <v>59</v>
      </c>
      <c r="J10" s="17" t="s">
        <v>60</v>
      </c>
      <c r="K10" s="17" t="s">
        <v>61</v>
      </c>
      <c r="L10" s="17" t="s">
        <v>62</v>
      </c>
      <c r="M10" s="59" t="s">
        <v>132</v>
      </c>
    </row>
    <row r="11" spans="1:13" ht="15">
      <c r="A11" s="18" t="s">
        <v>44</v>
      </c>
      <c r="B11" s="18" t="s">
        <v>22</v>
      </c>
      <c r="C11" s="522"/>
      <c r="D11" s="522"/>
      <c r="E11" s="522"/>
      <c r="F11" s="17" t="s">
        <v>4</v>
      </c>
      <c r="G11" s="17" t="s">
        <v>5</v>
      </c>
      <c r="H11" s="17" t="s">
        <v>6</v>
      </c>
      <c r="I11" s="17" t="s">
        <v>6</v>
      </c>
      <c r="J11" s="17" t="s">
        <v>6</v>
      </c>
      <c r="K11" s="17" t="s">
        <v>6</v>
      </c>
      <c r="L11" s="17" t="s">
        <v>6</v>
      </c>
      <c r="M11" s="59" t="s">
        <v>6</v>
      </c>
    </row>
    <row r="12" spans="1:13" ht="15.75" thickBot="1">
      <c r="A12" s="132" t="s">
        <v>66</v>
      </c>
      <c r="B12" s="132" t="s">
        <v>77</v>
      </c>
      <c r="C12" s="132"/>
      <c r="D12" s="510" t="s">
        <v>80</v>
      </c>
      <c r="E12" s="511"/>
      <c r="F12" s="511"/>
      <c r="G12" s="511"/>
      <c r="H12" s="511"/>
      <c r="I12" s="511"/>
      <c r="J12" s="511"/>
      <c r="K12" s="511"/>
      <c r="L12" s="512"/>
      <c r="M12" s="114"/>
    </row>
    <row r="13" spans="1:13" ht="45.75" thickBot="1">
      <c r="A13" s="144" t="s">
        <v>66</v>
      </c>
      <c r="B13" s="145" t="s">
        <v>77</v>
      </c>
      <c r="C13" s="145">
        <v>1</v>
      </c>
      <c r="D13" s="33" t="s">
        <v>82</v>
      </c>
      <c r="E13" s="53" t="s">
        <v>102</v>
      </c>
      <c r="F13" s="50">
        <v>1</v>
      </c>
      <c r="G13" s="46" t="s">
        <v>124</v>
      </c>
      <c r="H13" s="47" t="s">
        <v>115</v>
      </c>
      <c r="I13" s="47" t="s">
        <v>135</v>
      </c>
      <c r="J13" s="46" t="s">
        <v>107</v>
      </c>
      <c r="K13" s="48" t="s">
        <v>107</v>
      </c>
      <c r="L13" s="46" t="s">
        <v>107</v>
      </c>
      <c r="M13" s="46" t="s">
        <v>107</v>
      </c>
    </row>
    <row r="14" spans="1:13" ht="38.25" customHeight="1" thickBot="1">
      <c r="A14" s="146" t="s">
        <v>66</v>
      </c>
      <c r="B14" s="31">
        <v>1</v>
      </c>
      <c r="C14" s="31">
        <v>2</v>
      </c>
      <c r="D14" s="34" t="s">
        <v>83</v>
      </c>
      <c r="E14" s="52" t="s">
        <v>102</v>
      </c>
      <c r="F14" s="51"/>
      <c r="G14" s="46" t="s">
        <v>124</v>
      </c>
      <c r="H14" s="47" t="s">
        <v>115</v>
      </c>
      <c r="I14" s="47" t="s">
        <v>135</v>
      </c>
      <c r="J14" s="46" t="s">
        <v>107</v>
      </c>
      <c r="K14" s="48" t="s">
        <v>107</v>
      </c>
      <c r="L14" s="46" t="s">
        <v>107</v>
      </c>
      <c r="M14" s="46" t="s">
        <v>107</v>
      </c>
    </row>
    <row r="15" spans="1:13" ht="43.5" customHeight="1" thickBot="1">
      <c r="A15" s="146" t="s">
        <v>66</v>
      </c>
      <c r="B15" s="31">
        <v>1</v>
      </c>
      <c r="C15" s="31">
        <v>3</v>
      </c>
      <c r="D15" s="49" t="s">
        <v>111</v>
      </c>
      <c r="E15" s="54" t="s">
        <v>102</v>
      </c>
      <c r="F15" s="55">
        <v>0.6</v>
      </c>
      <c r="G15" s="56" t="s">
        <v>108</v>
      </c>
      <c r="H15" s="56" t="s">
        <v>109</v>
      </c>
      <c r="I15" s="56" t="s">
        <v>110</v>
      </c>
      <c r="J15" s="57" t="s">
        <v>112</v>
      </c>
      <c r="K15" s="58" t="s">
        <v>113</v>
      </c>
      <c r="L15" s="58" t="s">
        <v>114</v>
      </c>
      <c r="M15" s="58" t="s">
        <v>121</v>
      </c>
    </row>
    <row r="16" spans="1:13" ht="48" customHeight="1" thickBot="1">
      <c r="A16" s="146" t="s">
        <v>66</v>
      </c>
      <c r="B16" s="31">
        <v>1</v>
      </c>
      <c r="C16" s="31">
        <v>4</v>
      </c>
      <c r="D16" s="34" t="s">
        <v>84</v>
      </c>
      <c r="E16" s="54" t="s">
        <v>102</v>
      </c>
      <c r="F16" s="51">
        <v>0.05</v>
      </c>
      <c r="G16" s="47" t="s">
        <v>115</v>
      </c>
      <c r="H16" s="47" t="s">
        <v>116</v>
      </c>
      <c r="I16" s="47" t="s">
        <v>117</v>
      </c>
      <c r="J16" s="48" t="s">
        <v>118</v>
      </c>
      <c r="K16" s="46" t="s">
        <v>108</v>
      </c>
      <c r="L16" s="46" t="s">
        <v>119</v>
      </c>
      <c r="M16" s="46" t="s">
        <v>133</v>
      </c>
    </row>
    <row r="17" spans="1:13" ht="45.75" thickBot="1">
      <c r="A17" s="146" t="s">
        <v>66</v>
      </c>
      <c r="B17" s="31">
        <v>1</v>
      </c>
      <c r="C17" s="31">
        <v>5</v>
      </c>
      <c r="D17" s="34" t="s">
        <v>85</v>
      </c>
      <c r="E17" s="54" t="s">
        <v>120</v>
      </c>
      <c r="F17" s="90" t="s">
        <v>367</v>
      </c>
      <c r="G17" s="91" t="s">
        <v>109</v>
      </c>
      <c r="H17" s="91" t="s">
        <v>110</v>
      </c>
      <c r="I17" s="91" t="s">
        <v>113</v>
      </c>
      <c r="J17" s="92" t="s">
        <v>113</v>
      </c>
      <c r="K17" s="93" t="s">
        <v>113</v>
      </c>
      <c r="L17" s="93" t="s">
        <v>121</v>
      </c>
      <c r="M17" s="93" t="s">
        <v>134</v>
      </c>
    </row>
    <row r="18" spans="1:13" ht="51.75" customHeight="1" thickBot="1">
      <c r="A18" s="147" t="s">
        <v>66</v>
      </c>
      <c r="B18" s="148">
        <v>1</v>
      </c>
      <c r="C18" s="148">
        <v>6</v>
      </c>
      <c r="D18" s="34" t="s">
        <v>86</v>
      </c>
      <c r="E18" s="54" t="s">
        <v>122</v>
      </c>
      <c r="F18" s="51">
        <v>0.97</v>
      </c>
      <c r="G18" s="47" t="s">
        <v>123</v>
      </c>
      <c r="H18" s="47" t="s">
        <v>123</v>
      </c>
      <c r="I18" s="47" t="s">
        <v>124</v>
      </c>
      <c r="J18" s="48" t="s">
        <v>124</v>
      </c>
      <c r="K18" s="46" t="s">
        <v>115</v>
      </c>
      <c r="L18" s="46" t="s">
        <v>115</v>
      </c>
      <c r="M18" s="46" t="s">
        <v>135</v>
      </c>
    </row>
    <row r="19" spans="1:19" ht="27" customHeight="1">
      <c r="A19" s="334" t="s">
        <v>66</v>
      </c>
      <c r="B19" s="334" t="s">
        <v>10</v>
      </c>
      <c r="C19" s="334"/>
      <c r="D19" s="513" t="s">
        <v>99</v>
      </c>
      <c r="E19" s="513"/>
      <c r="F19" s="513"/>
      <c r="G19" s="513"/>
      <c r="H19" s="513"/>
      <c r="I19" s="513"/>
      <c r="J19" s="513"/>
      <c r="K19" s="513"/>
      <c r="L19" s="513"/>
      <c r="M19" s="114"/>
      <c r="S19" t="s">
        <v>125</v>
      </c>
    </row>
    <row r="20" spans="1:13" ht="56.25" customHeight="1">
      <c r="A20" s="31" t="s">
        <v>66</v>
      </c>
      <c r="B20" s="31" t="s">
        <v>10</v>
      </c>
      <c r="C20" s="31" t="s">
        <v>77</v>
      </c>
      <c r="D20" s="64" t="s">
        <v>553</v>
      </c>
      <c r="E20" s="36" t="s">
        <v>102</v>
      </c>
      <c r="F20" s="36">
        <v>29.5</v>
      </c>
      <c r="G20" s="36">
        <v>29.6</v>
      </c>
      <c r="H20" s="36">
        <v>29.7</v>
      </c>
      <c r="I20" s="63">
        <v>29.8</v>
      </c>
      <c r="J20" s="63">
        <v>29.9</v>
      </c>
      <c r="K20" s="63">
        <v>30</v>
      </c>
      <c r="L20" s="63">
        <v>30.1</v>
      </c>
      <c r="M20" s="63">
        <v>30.2</v>
      </c>
    </row>
    <row r="21" spans="1:13" ht="55.5" customHeight="1">
      <c r="A21" s="31" t="s">
        <v>66</v>
      </c>
      <c r="B21" s="31" t="s">
        <v>10</v>
      </c>
      <c r="C21" s="31" t="s">
        <v>10</v>
      </c>
      <c r="D21" s="64" t="s">
        <v>554</v>
      </c>
      <c r="E21" s="36" t="s">
        <v>102</v>
      </c>
      <c r="F21" s="36">
        <v>45.51</v>
      </c>
      <c r="G21" s="36">
        <v>46.96</v>
      </c>
      <c r="H21" s="36">
        <v>48.49</v>
      </c>
      <c r="I21" s="63">
        <v>49.95</v>
      </c>
      <c r="J21" s="63">
        <v>51.4</v>
      </c>
      <c r="K21" s="63">
        <v>52.94</v>
      </c>
      <c r="L21" s="63">
        <v>54.47</v>
      </c>
      <c r="M21" s="63">
        <v>98</v>
      </c>
    </row>
    <row r="22" spans="1:13" ht="44.25" customHeight="1">
      <c r="A22" s="31" t="s">
        <v>66</v>
      </c>
      <c r="B22" s="31" t="s">
        <v>10</v>
      </c>
      <c r="C22" s="31" t="s">
        <v>64</v>
      </c>
      <c r="D22" s="64" t="s">
        <v>555</v>
      </c>
      <c r="E22" s="36" t="s">
        <v>102</v>
      </c>
      <c r="F22" s="101">
        <v>0</v>
      </c>
      <c r="G22" s="36">
        <v>1</v>
      </c>
      <c r="H22" s="36">
        <v>3</v>
      </c>
      <c r="I22" s="63">
        <v>5</v>
      </c>
      <c r="J22" s="63">
        <v>7</v>
      </c>
      <c r="K22" s="63">
        <v>70</v>
      </c>
      <c r="L22" s="63">
        <v>70</v>
      </c>
      <c r="M22" s="63">
        <v>70</v>
      </c>
    </row>
    <row r="23" spans="1:13" ht="56.25">
      <c r="A23" s="31" t="s">
        <v>66</v>
      </c>
      <c r="B23" s="31" t="s">
        <v>10</v>
      </c>
      <c r="C23" s="31" t="s">
        <v>88</v>
      </c>
      <c r="D23" s="64" t="s">
        <v>556</v>
      </c>
      <c r="E23" s="36" t="s">
        <v>102</v>
      </c>
      <c r="F23" s="36">
        <v>40</v>
      </c>
      <c r="G23" s="36">
        <v>45</v>
      </c>
      <c r="H23" s="36">
        <v>50</v>
      </c>
      <c r="I23" s="63">
        <v>55</v>
      </c>
      <c r="J23" s="63">
        <v>60</v>
      </c>
      <c r="K23" s="63">
        <v>65</v>
      </c>
      <c r="L23" s="63">
        <v>70</v>
      </c>
      <c r="M23" s="63">
        <v>75</v>
      </c>
    </row>
    <row r="24" spans="1:13" ht="90.75">
      <c r="A24" s="31" t="s">
        <v>66</v>
      </c>
      <c r="B24" s="31" t="s">
        <v>10</v>
      </c>
      <c r="C24" s="31" t="s">
        <v>91</v>
      </c>
      <c r="D24" s="326" t="s">
        <v>557</v>
      </c>
      <c r="E24" s="36" t="s">
        <v>102</v>
      </c>
      <c r="F24" s="36">
        <v>32.4</v>
      </c>
      <c r="G24" s="36">
        <v>49</v>
      </c>
      <c r="H24" s="36">
        <v>65</v>
      </c>
      <c r="I24" s="63">
        <v>68</v>
      </c>
      <c r="J24" s="63">
        <v>72</v>
      </c>
      <c r="K24" s="63">
        <v>75</v>
      </c>
      <c r="L24" s="63">
        <v>78</v>
      </c>
      <c r="M24" s="63">
        <v>80</v>
      </c>
    </row>
    <row r="25" spans="1:13" ht="53.25" customHeight="1">
      <c r="A25" s="31" t="s">
        <v>66</v>
      </c>
      <c r="B25" s="31" t="s">
        <v>10</v>
      </c>
      <c r="C25" s="31" t="s">
        <v>92</v>
      </c>
      <c r="D25" s="35" t="s">
        <v>558</v>
      </c>
      <c r="E25" s="63" t="s">
        <v>102</v>
      </c>
      <c r="F25" s="327">
        <v>87.6</v>
      </c>
      <c r="G25" s="327">
        <v>93.8</v>
      </c>
      <c r="H25" s="327">
        <v>100</v>
      </c>
      <c r="I25" s="327">
        <v>100</v>
      </c>
      <c r="J25" s="327">
        <v>100</v>
      </c>
      <c r="K25" s="327">
        <v>100</v>
      </c>
      <c r="L25" s="327">
        <v>100</v>
      </c>
      <c r="M25" s="327">
        <v>100</v>
      </c>
    </row>
    <row r="26" spans="1:13" ht="29.25" customHeight="1">
      <c r="A26" s="130" t="s">
        <v>66</v>
      </c>
      <c r="B26" s="130" t="s">
        <v>64</v>
      </c>
      <c r="C26" s="130"/>
      <c r="D26" s="513" t="s">
        <v>98</v>
      </c>
      <c r="E26" s="513"/>
      <c r="F26" s="513"/>
      <c r="G26" s="513"/>
      <c r="H26" s="513"/>
      <c r="I26" s="513"/>
      <c r="J26" s="513"/>
      <c r="K26" s="513"/>
      <c r="L26" s="513"/>
      <c r="M26" s="114"/>
    </row>
    <row r="27" spans="1:13" ht="33.75" customHeight="1">
      <c r="A27" s="31" t="s">
        <v>66</v>
      </c>
      <c r="B27" s="31" t="s">
        <v>64</v>
      </c>
      <c r="C27" s="31" t="s">
        <v>77</v>
      </c>
      <c r="D27" s="64" t="s">
        <v>581</v>
      </c>
      <c r="E27" s="36" t="s">
        <v>102</v>
      </c>
      <c r="F27" s="36">
        <v>56</v>
      </c>
      <c r="G27" s="36">
        <v>60</v>
      </c>
      <c r="H27" s="36">
        <v>63</v>
      </c>
      <c r="I27" s="63">
        <v>70</v>
      </c>
      <c r="J27" s="63">
        <v>84</v>
      </c>
      <c r="K27" s="63">
        <v>90</v>
      </c>
      <c r="L27" s="63">
        <v>95</v>
      </c>
      <c r="M27" s="63">
        <v>98</v>
      </c>
    </row>
    <row r="28" spans="1:13" ht="36" customHeight="1">
      <c r="A28" s="31" t="s">
        <v>66</v>
      </c>
      <c r="B28" s="31" t="s">
        <v>64</v>
      </c>
      <c r="C28" s="31" t="s">
        <v>10</v>
      </c>
      <c r="D28" s="64" t="s">
        <v>582</v>
      </c>
      <c r="E28" s="36" t="s">
        <v>102</v>
      </c>
      <c r="F28" s="36">
        <v>45</v>
      </c>
      <c r="G28" s="36">
        <v>50</v>
      </c>
      <c r="H28" s="36">
        <v>55</v>
      </c>
      <c r="I28" s="63">
        <v>68</v>
      </c>
      <c r="J28" s="63">
        <v>79</v>
      </c>
      <c r="K28" s="63">
        <v>88</v>
      </c>
      <c r="L28" s="63">
        <v>95</v>
      </c>
      <c r="M28" s="63">
        <v>98</v>
      </c>
    </row>
    <row r="29" spans="1:13" ht="36" customHeight="1">
      <c r="A29" s="31" t="s">
        <v>66</v>
      </c>
      <c r="B29" s="31" t="s">
        <v>64</v>
      </c>
      <c r="C29" s="31" t="s">
        <v>64</v>
      </c>
      <c r="D29" s="64" t="s">
        <v>583</v>
      </c>
      <c r="E29" s="36" t="s">
        <v>102</v>
      </c>
      <c r="F29" s="36">
        <v>0</v>
      </c>
      <c r="G29" s="36">
        <v>0</v>
      </c>
      <c r="H29" s="36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1:13" ht="22.5">
      <c r="A30" s="31" t="s">
        <v>66</v>
      </c>
      <c r="B30" s="31" t="s">
        <v>64</v>
      </c>
      <c r="C30" s="31" t="s">
        <v>88</v>
      </c>
      <c r="D30" s="64" t="s">
        <v>584</v>
      </c>
      <c r="E30" s="36" t="s">
        <v>102</v>
      </c>
      <c r="F30" s="36">
        <v>0</v>
      </c>
      <c r="G30" s="36">
        <v>1</v>
      </c>
      <c r="H30" s="36">
        <v>3</v>
      </c>
      <c r="I30" s="63">
        <v>5</v>
      </c>
      <c r="J30" s="63">
        <v>7</v>
      </c>
      <c r="K30" s="63">
        <v>70</v>
      </c>
      <c r="L30" s="63">
        <v>70</v>
      </c>
      <c r="M30" s="63">
        <v>70</v>
      </c>
    </row>
    <row r="31" spans="1:13" ht="15.75" thickBot="1">
      <c r="A31" s="132" t="s">
        <v>66</v>
      </c>
      <c r="B31" s="132" t="s">
        <v>88</v>
      </c>
      <c r="C31" s="132"/>
      <c r="D31" s="513" t="s">
        <v>623</v>
      </c>
      <c r="E31" s="513"/>
      <c r="F31" s="513"/>
      <c r="G31" s="513"/>
      <c r="H31" s="513"/>
      <c r="I31" s="513"/>
      <c r="J31" s="513"/>
      <c r="K31" s="513"/>
      <c r="L31" s="513"/>
      <c r="M31" s="114"/>
    </row>
    <row r="32" spans="1:13" ht="57" customHeight="1" thickBot="1">
      <c r="A32" s="144" t="s">
        <v>66</v>
      </c>
      <c r="B32" s="145" t="s">
        <v>88</v>
      </c>
      <c r="C32" s="145" t="s">
        <v>77</v>
      </c>
      <c r="D32" s="446" t="s">
        <v>138</v>
      </c>
      <c r="E32" s="447" t="s">
        <v>139</v>
      </c>
      <c r="F32" s="61">
        <v>50</v>
      </c>
      <c r="G32" s="61">
        <v>70</v>
      </c>
      <c r="H32" s="61">
        <v>75</v>
      </c>
      <c r="I32" s="61">
        <v>80</v>
      </c>
      <c r="J32" s="61">
        <v>85</v>
      </c>
      <c r="K32" s="61">
        <v>90</v>
      </c>
      <c r="L32" s="61">
        <v>90</v>
      </c>
      <c r="M32" s="448">
        <v>90</v>
      </c>
    </row>
    <row r="33" spans="1:13" ht="83.25" customHeight="1" thickBot="1">
      <c r="A33" s="146" t="s">
        <v>66</v>
      </c>
      <c r="B33" s="31" t="s">
        <v>88</v>
      </c>
      <c r="C33" s="31" t="s">
        <v>10</v>
      </c>
      <c r="D33" s="62" t="s">
        <v>595</v>
      </c>
      <c r="E33" s="449" t="s">
        <v>102</v>
      </c>
      <c r="F33" s="449">
        <v>47</v>
      </c>
      <c r="G33" s="449">
        <v>60</v>
      </c>
      <c r="H33" s="449">
        <v>70</v>
      </c>
      <c r="I33" s="449">
        <v>80</v>
      </c>
      <c r="J33" s="449">
        <v>90</v>
      </c>
      <c r="K33" s="449">
        <v>100</v>
      </c>
      <c r="L33" s="449">
        <v>100</v>
      </c>
      <c r="M33" s="450">
        <v>100</v>
      </c>
    </row>
    <row r="34" spans="1:13" ht="132.75" customHeight="1" thickBot="1">
      <c r="A34" s="147" t="s">
        <v>66</v>
      </c>
      <c r="B34" s="148" t="s">
        <v>88</v>
      </c>
      <c r="C34" s="148" t="s">
        <v>64</v>
      </c>
      <c r="D34" s="451" t="s">
        <v>140</v>
      </c>
      <c r="E34" s="449" t="s">
        <v>102</v>
      </c>
      <c r="F34" s="449">
        <v>0.7</v>
      </c>
      <c r="G34" s="449">
        <v>1.4</v>
      </c>
      <c r="H34" s="449">
        <v>2.1</v>
      </c>
      <c r="I34" s="449">
        <v>3.1</v>
      </c>
      <c r="J34" s="449">
        <v>3.7</v>
      </c>
      <c r="K34" s="449">
        <v>4.1</v>
      </c>
      <c r="L34" s="449">
        <v>4.5</v>
      </c>
      <c r="M34" s="450">
        <v>5</v>
      </c>
    </row>
    <row r="35" spans="1:13" ht="27.75" customHeight="1">
      <c r="A35" s="149" t="s">
        <v>66</v>
      </c>
      <c r="B35" s="149" t="s">
        <v>91</v>
      </c>
      <c r="C35" s="149"/>
      <c r="D35" s="514" t="s">
        <v>87</v>
      </c>
      <c r="E35" s="515"/>
      <c r="F35" s="515"/>
      <c r="G35" s="515"/>
      <c r="H35" s="515"/>
      <c r="I35" s="515"/>
      <c r="J35" s="515"/>
      <c r="K35" s="515"/>
      <c r="L35" s="516"/>
      <c r="M35" s="114"/>
    </row>
    <row r="36" spans="1:13" ht="72">
      <c r="A36" s="31" t="s">
        <v>66</v>
      </c>
      <c r="B36" s="31" t="s">
        <v>91</v>
      </c>
      <c r="C36" s="32" t="s">
        <v>77</v>
      </c>
      <c r="D36" s="110" t="s">
        <v>411</v>
      </c>
      <c r="E36" s="373" t="s">
        <v>102</v>
      </c>
      <c r="F36" s="117">
        <v>100</v>
      </c>
      <c r="G36" s="117">
        <v>100</v>
      </c>
      <c r="H36" s="117">
        <v>100</v>
      </c>
      <c r="I36" s="117">
        <v>100</v>
      </c>
      <c r="J36" s="117">
        <v>100</v>
      </c>
      <c r="K36" s="117">
        <v>100</v>
      </c>
      <c r="L36" s="140">
        <v>100</v>
      </c>
      <c r="M36" s="117">
        <v>100</v>
      </c>
    </row>
    <row r="37" spans="1:13" ht="39.75" customHeight="1">
      <c r="A37" s="31" t="s">
        <v>66</v>
      </c>
      <c r="B37" s="31" t="s">
        <v>91</v>
      </c>
      <c r="C37" s="32" t="s">
        <v>10</v>
      </c>
      <c r="D37" s="110" t="s">
        <v>412</v>
      </c>
      <c r="E37" s="117" t="s">
        <v>102</v>
      </c>
      <c r="F37" s="117" t="s">
        <v>413</v>
      </c>
      <c r="G37" s="117">
        <v>99.9</v>
      </c>
      <c r="H37" s="117">
        <v>100</v>
      </c>
      <c r="I37" s="117">
        <v>100</v>
      </c>
      <c r="J37" s="117">
        <v>100</v>
      </c>
      <c r="K37" s="117">
        <v>100</v>
      </c>
      <c r="L37" s="140">
        <v>100</v>
      </c>
      <c r="M37" s="117" t="s">
        <v>414</v>
      </c>
    </row>
    <row r="38" spans="1:13" ht="39.75" customHeight="1">
      <c r="A38" s="83" t="s">
        <v>66</v>
      </c>
      <c r="B38" s="83" t="s">
        <v>91</v>
      </c>
      <c r="C38" s="112" t="s">
        <v>64</v>
      </c>
      <c r="D38" s="113" t="s">
        <v>415</v>
      </c>
      <c r="E38" s="117" t="s">
        <v>102</v>
      </c>
      <c r="F38" s="117">
        <v>90</v>
      </c>
      <c r="G38" s="117">
        <v>92</v>
      </c>
      <c r="H38" s="117">
        <v>94</v>
      </c>
      <c r="I38" s="117">
        <v>96</v>
      </c>
      <c r="J38" s="117">
        <v>98</v>
      </c>
      <c r="K38" s="117">
        <v>100</v>
      </c>
      <c r="L38" s="140">
        <v>100</v>
      </c>
      <c r="M38" s="117">
        <v>100</v>
      </c>
    </row>
    <row r="39" spans="1:13" ht="39.75" customHeight="1">
      <c r="A39" s="83" t="s">
        <v>66</v>
      </c>
      <c r="B39" s="83" t="s">
        <v>91</v>
      </c>
      <c r="C39" s="112" t="s">
        <v>88</v>
      </c>
      <c r="D39" s="113" t="s">
        <v>416</v>
      </c>
      <c r="E39" s="117" t="s">
        <v>102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40">
        <v>0</v>
      </c>
      <c r="M39" s="117">
        <v>0</v>
      </c>
    </row>
    <row r="40" spans="1:13" ht="39.75" customHeight="1">
      <c r="A40" s="83" t="s">
        <v>66</v>
      </c>
      <c r="B40" s="83" t="s">
        <v>91</v>
      </c>
      <c r="C40" s="112" t="s">
        <v>91</v>
      </c>
      <c r="D40" s="113" t="s">
        <v>417</v>
      </c>
      <c r="E40" s="117" t="s">
        <v>102</v>
      </c>
      <c r="F40" s="117" t="s">
        <v>418</v>
      </c>
      <c r="G40" s="117" t="s">
        <v>418</v>
      </c>
      <c r="H40" s="117" t="s">
        <v>419</v>
      </c>
      <c r="I40" s="117">
        <v>1</v>
      </c>
      <c r="J40" s="117" t="s">
        <v>420</v>
      </c>
      <c r="K40" s="117">
        <v>2</v>
      </c>
      <c r="L40" s="140" t="s">
        <v>421</v>
      </c>
      <c r="M40" s="117">
        <v>3</v>
      </c>
    </row>
    <row r="41" spans="1:13" ht="19.5" customHeight="1" thickBot="1">
      <c r="A41" s="115" t="s">
        <v>66</v>
      </c>
      <c r="B41" s="115" t="s">
        <v>92</v>
      </c>
      <c r="C41" s="115"/>
      <c r="D41" s="504" t="s">
        <v>141</v>
      </c>
      <c r="E41" s="505"/>
      <c r="F41" s="505"/>
      <c r="G41" s="505"/>
      <c r="H41" s="505"/>
      <c r="I41" s="505"/>
      <c r="J41" s="505"/>
      <c r="K41" s="505"/>
      <c r="L41" s="505"/>
      <c r="M41" s="505"/>
    </row>
    <row r="42" spans="1:13" ht="60.75" thickBot="1">
      <c r="A42" s="144" t="s">
        <v>66</v>
      </c>
      <c r="B42" s="145" t="s">
        <v>92</v>
      </c>
      <c r="C42" s="145" t="s">
        <v>77</v>
      </c>
      <c r="D42" s="151" t="s">
        <v>144</v>
      </c>
      <c r="E42" s="152" t="s">
        <v>145</v>
      </c>
      <c r="F42" s="153">
        <v>50</v>
      </c>
      <c r="G42" s="153">
        <v>55</v>
      </c>
      <c r="H42" s="152">
        <v>55</v>
      </c>
      <c r="I42" s="152">
        <v>60</v>
      </c>
      <c r="J42" s="154">
        <v>65</v>
      </c>
      <c r="K42" s="152">
        <v>70</v>
      </c>
      <c r="L42" s="152">
        <v>75</v>
      </c>
      <c r="M42" s="155">
        <v>80</v>
      </c>
    </row>
    <row r="43" spans="1:13" ht="36.75" thickBot="1">
      <c r="A43" s="146" t="s">
        <v>66</v>
      </c>
      <c r="B43" s="31" t="s">
        <v>92</v>
      </c>
      <c r="C43" s="31" t="s">
        <v>10</v>
      </c>
      <c r="D43" s="138" t="s">
        <v>146</v>
      </c>
      <c r="E43" s="117" t="s">
        <v>145</v>
      </c>
      <c r="F43" s="139">
        <v>70</v>
      </c>
      <c r="G43" s="139">
        <v>75</v>
      </c>
      <c r="H43" s="117">
        <v>75</v>
      </c>
      <c r="I43" s="117" t="s">
        <v>149</v>
      </c>
      <c r="J43" s="140">
        <v>85</v>
      </c>
      <c r="K43" s="117">
        <v>90</v>
      </c>
      <c r="L43" s="117">
        <v>95</v>
      </c>
      <c r="M43" s="156">
        <v>100</v>
      </c>
    </row>
    <row r="44" spans="1:13" ht="72.75" thickBot="1">
      <c r="A44" s="146" t="s">
        <v>66</v>
      </c>
      <c r="B44" s="31" t="s">
        <v>92</v>
      </c>
      <c r="C44" s="31" t="s">
        <v>64</v>
      </c>
      <c r="D44" s="138" t="s">
        <v>147</v>
      </c>
      <c r="E44" s="117" t="s">
        <v>145</v>
      </c>
      <c r="F44" s="139">
        <v>70</v>
      </c>
      <c r="G44" s="139">
        <v>75</v>
      </c>
      <c r="H44" s="117">
        <v>75</v>
      </c>
      <c r="I44" s="117">
        <v>80</v>
      </c>
      <c r="J44" s="117">
        <v>85</v>
      </c>
      <c r="K44" s="117">
        <v>90</v>
      </c>
      <c r="L44" s="117">
        <v>95</v>
      </c>
      <c r="M44" s="156">
        <v>100</v>
      </c>
    </row>
    <row r="45" spans="1:13" ht="34.5" customHeight="1" thickBot="1">
      <c r="A45" s="147" t="s">
        <v>66</v>
      </c>
      <c r="B45" s="148" t="s">
        <v>92</v>
      </c>
      <c r="C45" s="148" t="s">
        <v>88</v>
      </c>
      <c r="D45" s="157" t="s">
        <v>148</v>
      </c>
      <c r="E45" s="158" t="s">
        <v>145</v>
      </c>
      <c r="F45" s="159">
        <v>70</v>
      </c>
      <c r="G45" s="159">
        <v>75</v>
      </c>
      <c r="H45" s="158">
        <v>75</v>
      </c>
      <c r="I45" s="158">
        <v>80</v>
      </c>
      <c r="J45" s="158">
        <v>85</v>
      </c>
      <c r="K45" s="158">
        <v>90</v>
      </c>
      <c r="L45" s="158">
        <v>95</v>
      </c>
      <c r="M45" s="160">
        <v>100</v>
      </c>
    </row>
    <row r="46" spans="1:13" ht="27" customHeight="1">
      <c r="A46" s="150" t="s">
        <v>66</v>
      </c>
      <c r="B46" s="150" t="s">
        <v>93</v>
      </c>
      <c r="C46" s="150"/>
      <c r="D46" s="517" t="s">
        <v>474</v>
      </c>
      <c r="E46" s="518"/>
      <c r="F46" s="518"/>
      <c r="G46" s="518"/>
      <c r="H46" s="518"/>
      <c r="I46" s="518"/>
      <c r="J46" s="518"/>
      <c r="K46" s="518"/>
      <c r="L46" s="518"/>
      <c r="M46" s="518"/>
    </row>
    <row r="47" spans="1:13" ht="36.75" thickBot="1">
      <c r="A47" s="31" t="s">
        <v>66</v>
      </c>
      <c r="B47" s="31" t="s">
        <v>93</v>
      </c>
      <c r="C47" s="31" t="s">
        <v>77</v>
      </c>
      <c r="D47" s="142" t="s">
        <v>475</v>
      </c>
      <c r="E47" s="141" t="s">
        <v>102</v>
      </c>
      <c r="F47" s="141">
        <v>3</v>
      </c>
      <c r="G47" s="141">
        <v>15</v>
      </c>
      <c r="H47" s="141">
        <v>15</v>
      </c>
      <c r="I47" s="141">
        <v>30</v>
      </c>
      <c r="J47" s="141">
        <v>50</v>
      </c>
      <c r="K47" s="141">
        <v>70</v>
      </c>
      <c r="L47" s="141">
        <v>70</v>
      </c>
      <c r="M47" s="141">
        <v>70</v>
      </c>
    </row>
    <row r="48" spans="1:13" ht="72.75" thickBot="1">
      <c r="A48" s="31" t="s">
        <v>66</v>
      </c>
      <c r="B48" s="31" t="s">
        <v>93</v>
      </c>
      <c r="C48" s="31" t="s">
        <v>10</v>
      </c>
      <c r="D48" s="143" t="s">
        <v>476</v>
      </c>
      <c r="E48" s="141" t="s">
        <v>102</v>
      </c>
      <c r="F48" s="141">
        <v>1</v>
      </c>
      <c r="G48" s="141">
        <v>10</v>
      </c>
      <c r="H48" s="141">
        <v>50</v>
      </c>
      <c r="I48" s="141">
        <v>70</v>
      </c>
      <c r="J48" s="141">
        <v>100</v>
      </c>
      <c r="K48" s="141">
        <v>100</v>
      </c>
      <c r="L48" s="141">
        <v>100</v>
      </c>
      <c r="M48" s="141">
        <v>100</v>
      </c>
    </row>
    <row r="49" spans="1:13" ht="79.5" customHeight="1" thickBot="1">
      <c r="A49" s="127" t="s">
        <v>66</v>
      </c>
      <c r="B49" s="127" t="s">
        <v>93</v>
      </c>
      <c r="C49" s="127" t="s">
        <v>64</v>
      </c>
      <c r="D49" s="142" t="s">
        <v>478</v>
      </c>
      <c r="E49" s="141" t="s">
        <v>102</v>
      </c>
      <c r="F49" s="141"/>
      <c r="G49" s="141">
        <v>97</v>
      </c>
      <c r="H49" s="141">
        <v>100</v>
      </c>
      <c r="I49" s="141">
        <v>100</v>
      </c>
      <c r="J49" s="141">
        <v>100</v>
      </c>
      <c r="K49" s="141">
        <v>100</v>
      </c>
      <c r="L49" s="141">
        <v>100</v>
      </c>
      <c r="M49" s="141">
        <v>100</v>
      </c>
    </row>
    <row r="50" spans="1:13" ht="15.75" thickBot="1">
      <c r="A50" s="115" t="s">
        <v>66</v>
      </c>
      <c r="B50" s="115" t="s">
        <v>103</v>
      </c>
      <c r="C50" s="115"/>
      <c r="D50" s="506" t="s">
        <v>143</v>
      </c>
      <c r="E50" s="507"/>
      <c r="F50" s="507"/>
      <c r="G50" s="507"/>
      <c r="H50" s="507"/>
      <c r="I50" s="507"/>
      <c r="J50" s="507"/>
      <c r="K50" s="507"/>
      <c r="L50" s="507"/>
      <c r="M50" s="507"/>
    </row>
    <row r="51" spans="1:13" ht="63.75" customHeight="1" thickBot="1">
      <c r="A51" s="31" t="s">
        <v>66</v>
      </c>
      <c r="B51" s="31" t="s">
        <v>103</v>
      </c>
      <c r="C51" s="31">
        <v>1</v>
      </c>
      <c r="D51" s="165" t="s">
        <v>257</v>
      </c>
      <c r="E51" s="161" t="s">
        <v>102</v>
      </c>
      <c r="F51" s="162">
        <v>0.9</v>
      </c>
      <c r="G51" s="167">
        <v>1</v>
      </c>
      <c r="H51" s="164">
        <v>1</v>
      </c>
      <c r="I51" s="164">
        <v>1</v>
      </c>
      <c r="J51" s="168">
        <v>1</v>
      </c>
      <c r="K51" s="167">
        <v>1</v>
      </c>
      <c r="L51" s="167">
        <v>1</v>
      </c>
      <c r="M51" s="167">
        <v>1</v>
      </c>
    </row>
    <row r="52" spans="1:13" ht="108.75" thickBot="1">
      <c r="A52" s="31" t="s">
        <v>66</v>
      </c>
      <c r="B52" s="31" t="s">
        <v>103</v>
      </c>
      <c r="C52" s="31">
        <v>2</v>
      </c>
      <c r="D52" s="169" t="s">
        <v>258</v>
      </c>
      <c r="E52" s="163" t="s">
        <v>102</v>
      </c>
      <c r="F52" s="164">
        <v>0.9</v>
      </c>
      <c r="G52" s="164">
        <v>0.97</v>
      </c>
      <c r="H52" s="164">
        <v>1</v>
      </c>
      <c r="I52" s="164">
        <v>1</v>
      </c>
      <c r="J52" s="168">
        <v>1</v>
      </c>
      <c r="K52" s="167">
        <v>1</v>
      </c>
      <c r="L52" s="167">
        <v>1</v>
      </c>
      <c r="M52" s="167">
        <v>1</v>
      </c>
    </row>
    <row r="53" spans="1:13" ht="24.75" thickBot="1">
      <c r="A53" s="31" t="s">
        <v>66</v>
      </c>
      <c r="B53" s="31" t="s">
        <v>103</v>
      </c>
      <c r="C53" s="32">
        <v>3</v>
      </c>
      <c r="D53" s="163" t="s">
        <v>259</v>
      </c>
      <c r="E53" s="165" t="s">
        <v>260</v>
      </c>
      <c r="F53" s="166" t="s">
        <v>261</v>
      </c>
      <c r="G53" s="170">
        <v>2</v>
      </c>
      <c r="H53" s="170">
        <v>2</v>
      </c>
      <c r="I53" s="170" t="s">
        <v>262</v>
      </c>
      <c r="J53" s="171" t="s">
        <v>262</v>
      </c>
      <c r="K53" s="172" t="s">
        <v>262</v>
      </c>
      <c r="L53" s="172" t="s">
        <v>262</v>
      </c>
      <c r="M53" s="172" t="s">
        <v>262</v>
      </c>
    </row>
    <row r="54" spans="1:13" ht="36.75" thickBot="1">
      <c r="A54" s="31" t="s">
        <v>66</v>
      </c>
      <c r="B54" s="31" t="s">
        <v>103</v>
      </c>
      <c r="C54" s="31">
        <v>4</v>
      </c>
      <c r="D54" s="169" t="s">
        <v>263</v>
      </c>
      <c r="E54" s="165" t="s">
        <v>102</v>
      </c>
      <c r="F54" s="164">
        <v>0.7</v>
      </c>
      <c r="G54" s="164">
        <v>0.85</v>
      </c>
      <c r="H54" s="164">
        <v>1</v>
      </c>
      <c r="I54" s="164">
        <v>1</v>
      </c>
      <c r="J54" s="168">
        <v>1</v>
      </c>
      <c r="K54" s="167">
        <v>1</v>
      </c>
      <c r="L54" s="167">
        <v>1</v>
      </c>
      <c r="M54" s="167">
        <v>1</v>
      </c>
    </row>
    <row r="55" spans="1:13" ht="60.75" thickBot="1">
      <c r="A55" s="31" t="s">
        <v>66</v>
      </c>
      <c r="B55" s="31" t="s">
        <v>103</v>
      </c>
      <c r="C55" s="31">
        <v>5</v>
      </c>
      <c r="D55" s="169" t="s">
        <v>264</v>
      </c>
      <c r="E55" s="165" t="s">
        <v>102</v>
      </c>
      <c r="F55" s="164">
        <v>0</v>
      </c>
      <c r="G55" s="164">
        <v>0.85</v>
      </c>
      <c r="H55" s="164">
        <v>1</v>
      </c>
      <c r="I55" s="164">
        <v>1</v>
      </c>
      <c r="J55" s="168">
        <v>1</v>
      </c>
      <c r="K55" s="167">
        <v>1</v>
      </c>
      <c r="L55" s="167">
        <v>1</v>
      </c>
      <c r="M55" s="167">
        <v>1</v>
      </c>
    </row>
    <row r="56" spans="1:13" ht="60.75" thickBot="1">
      <c r="A56" s="31" t="s">
        <v>66</v>
      </c>
      <c r="B56" s="31" t="s">
        <v>103</v>
      </c>
      <c r="C56" s="31">
        <v>6</v>
      </c>
      <c r="D56" s="169" t="s">
        <v>265</v>
      </c>
      <c r="E56" s="165" t="s">
        <v>102</v>
      </c>
      <c r="F56" s="164">
        <v>0.9</v>
      </c>
      <c r="G56" s="164">
        <v>0.97</v>
      </c>
      <c r="H56" s="164">
        <v>1</v>
      </c>
      <c r="I56" s="164">
        <v>1</v>
      </c>
      <c r="J56" s="168">
        <v>1</v>
      </c>
      <c r="K56" s="167">
        <v>1</v>
      </c>
      <c r="L56" s="167">
        <v>1</v>
      </c>
      <c r="M56" s="167">
        <v>1</v>
      </c>
    </row>
    <row r="57" spans="1:13" ht="60.75" thickBot="1">
      <c r="A57" s="31" t="s">
        <v>66</v>
      </c>
      <c r="B57" s="31" t="s">
        <v>103</v>
      </c>
      <c r="C57" s="31">
        <v>7</v>
      </c>
      <c r="D57" s="169" t="s">
        <v>266</v>
      </c>
      <c r="E57" s="165" t="s">
        <v>102</v>
      </c>
      <c r="F57" s="164">
        <v>0</v>
      </c>
      <c r="G57" s="164">
        <v>0.1</v>
      </c>
      <c r="H57" s="164">
        <v>0.5</v>
      </c>
      <c r="I57" s="164">
        <v>0.7</v>
      </c>
      <c r="J57" s="168">
        <v>1</v>
      </c>
      <c r="K57" s="167">
        <v>1</v>
      </c>
      <c r="L57" s="167">
        <v>1</v>
      </c>
      <c r="M57" s="167">
        <v>1</v>
      </c>
    </row>
    <row r="58" spans="1:13" ht="24.75" thickBot="1">
      <c r="A58" s="31" t="s">
        <v>66</v>
      </c>
      <c r="B58" s="31" t="s">
        <v>103</v>
      </c>
      <c r="C58" s="31">
        <v>8</v>
      </c>
      <c r="D58" s="169" t="s">
        <v>267</v>
      </c>
      <c r="E58" s="165" t="s">
        <v>268</v>
      </c>
      <c r="F58" s="288">
        <v>0</v>
      </c>
      <c r="G58" s="173">
        <v>0</v>
      </c>
      <c r="H58" s="173">
        <v>0</v>
      </c>
      <c r="I58" s="173">
        <v>5</v>
      </c>
      <c r="J58" s="174">
        <v>5</v>
      </c>
      <c r="K58" s="165">
        <v>5</v>
      </c>
      <c r="L58" s="165">
        <v>5</v>
      </c>
      <c r="M58" s="165">
        <v>5</v>
      </c>
    </row>
    <row r="59" spans="1:13" ht="36.75" thickBot="1">
      <c r="A59" s="31" t="s">
        <v>66</v>
      </c>
      <c r="B59" s="31" t="s">
        <v>103</v>
      </c>
      <c r="C59" s="31" t="s">
        <v>100</v>
      </c>
      <c r="D59" s="169" t="s">
        <v>269</v>
      </c>
      <c r="E59" s="165" t="s">
        <v>102</v>
      </c>
      <c r="F59" s="164">
        <v>0.5</v>
      </c>
      <c r="G59" s="164">
        <v>0.5</v>
      </c>
      <c r="H59" s="164">
        <v>0.7</v>
      </c>
      <c r="I59" s="164">
        <v>0.9</v>
      </c>
      <c r="J59" s="168">
        <v>1</v>
      </c>
      <c r="K59" s="167">
        <v>1</v>
      </c>
      <c r="L59" s="167">
        <v>1</v>
      </c>
      <c r="M59" s="167">
        <v>1</v>
      </c>
    </row>
    <row r="60" spans="1:13" ht="24.75" thickBot="1">
      <c r="A60" s="31" t="s">
        <v>66</v>
      </c>
      <c r="B60" s="31" t="s">
        <v>103</v>
      </c>
      <c r="C60" s="31" t="s">
        <v>101</v>
      </c>
      <c r="D60" s="169" t="s">
        <v>270</v>
      </c>
      <c r="E60" s="165" t="s">
        <v>271</v>
      </c>
      <c r="F60" s="164">
        <v>0</v>
      </c>
      <c r="G60" s="173">
        <v>0</v>
      </c>
      <c r="H60" s="173">
        <v>24</v>
      </c>
      <c r="I60" s="173" t="s">
        <v>272</v>
      </c>
      <c r="J60" s="174" t="s">
        <v>273</v>
      </c>
      <c r="K60" s="165">
        <v>90</v>
      </c>
      <c r="L60" s="165">
        <v>105</v>
      </c>
      <c r="M60" s="165">
        <v>105</v>
      </c>
    </row>
    <row r="61" spans="1:13" ht="48.75" thickBot="1">
      <c r="A61" s="31" t="s">
        <v>66</v>
      </c>
      <c r="B61" s="31" t="s">
        <v>103</v>
      </c>
      <c r="C61" s="31" t="s">
        <v>104</v>
      </c>
      <c r="D61" s="169" t="s">
        <v>274</v>
      </c>
      <c r="E61" s="165" t="s">
        <v>275</v>
      </c>
      <c r="F61" s="164" t="s">
        <v>276</v>
      </c>
      <c r="G61" s="173" t="s">
        <v>276</v>
      </c>
      <c r="H61" s="173" t="s">
        <v>276</v>
      </c>
      <c r="I61" s="173" t="s">
        <v>276</v>
      </c>
      <c r="J61" s="174" t="s">
        <v>276</v>
      </c>
      <c r="K61" s="165" t="s">
        <v>276</v>
      </c>
      <c r="L61" s="165" t="s">
        <v>276</v>
      </c>
      <c r="M61" s="165" t="s">
        <v>276</v>
      </c>
    </row>
    <row r="62" spans="1:13" ht="72.75" thickBot="1">
      <c r="A62" s="31" t="s">
        <v>66</v>
      </c>
      <c r="B62" s="31" t="s">
        <v>103</v>
      </c>
      <c r="C62" s="31" t="s">
        <v>277</v>
      </c>
      <c r="D62" s="169" t="s">
        <v>278</v>
      </c>
      <c r="E62" s="165" t="s">
        <v>102</v>
      </c>
      <c r="F62" s="164">
        <v>0.3</v>
      </c>
      <c r="G62" s="164">
        <v>0.5</v>
      </c>
      <c r="H62" s="164">
        <v>0.5</v>
      </c>
      <c r="I62" s="164">
        <v>0.7</v>
      </c>
      <c r="J62" s="168">
        <v>0.9</v>
      </c>
      <c r="K62" s="167">
        <v>1</v>
      </c>
      <c r="L62" s="167">
        <v>1</v>
      </c>
      <c r="M62" s="167">
        <v>1</v>
      </c>
    </row>
    <row r="63" spans="1:13" ht="48.75" thickBot="1">
      <c r="A63" s="31" t="s">
        <v>66</v>
      </c>
      <c r="B63" s="31" t="s">
        <v>103</v>
      </c>
      <c r="C63" s="31" t="s">
        <v>279</v>
      </c>
      <c r="D63" s="169" t="s">
        <v>126</v>
      </c>
      <c r="E63" s="165" t="s">
        <v>122</v>
      </c>
      <c r="F63" s="164">
        <v>0</v>
      </c>
      <c r="G63" s="173" t="s">
        <v>131</v>
      </c>
      <c r="H63" s="173" t="s">
        <v>130</v>
      </c>
      <c r="I63" s="173" t="s">
        <v>129</v>
      </c>
      <c r="J63" s="174" t="s">
        <v>128</v>
      </c>
      <c r="K63" s="165" t="s">
        <v>127</v>
      </c>
      <c r="L63" s="165" t="s">
        <v>127</v>
      </c>
      <c r="M63" s="165" t="s">
        <v>127</v>
      </c>
    </row>
  </sheetData>
  <sheetProtection/>
  <mergeCells count="15">
    <mergeCell ref="J1:L1"/>
    <mergeCell ref="B7:L7"/>
    <mergeCell ref="A9:B10"/>
    <mergeCell ref="C9:C11"/>
    <mergeCell ref="D9:D11"/>
    <mergeCell ref="D26:L26"/>
    <mergeCell ref="E9:E11"/>
    <mergeCell ref="D41:M41"/>
    <mergeCell ref="D50:M50"/>
    <mergeCell ref="F9:M9"/>
    <mergeCell ref="D12:L12"/>
    <mergeCell ref="D19:L19"/>
    <mergeCell ref="D31:L31"/>
    <mergeCell ref="D35:L35"/>
    <mergeCell ref="D46:M46"/>
  </mergeCells>
  <printOptions/>
  <pageMargins left="0.25" right="0.25" top="0.75" bottom="0.75" header="0.3" footer="0.3"/>
  <pageSetup fitToHeight="0" horizontalDpi="600" verticalDpi="600" orientation="landscape" paperSize="9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3"/>
  <sheetViews>
    <sheetView zoomScale="110" zoomScaleNormal="110" zoomScalePageLayoutView="110" workbookViewId="0" topLeftCell="A1">
      <selection activeCell="H156" sqref="H156:H157"/>
    </sheetView>
  </sheetViews>
  <sheetFormatPr defaultColWidth="9.140625" defaultRowHeight="15"/>
  <cols>
    <col min="1" max="2" width="3.7109375" style="0" customWidth="1"/>
    <col min="3" max="3" width="4.7109375" style="0" customWidth="1"/>
    <col min="4" max="4" width="5.28125" style="0" customWidth="1"/>
    <col min="5" max="5" width="45.7109375" style="0" customWidth="1"/>
    <col min="6" max="6" width="15.57421875" style="0" customWidth="1"/>
    <col min="7" max="7" width="10.7109375" style="0" customWidth="1"/>
    <col min="8" max="8" width="36.7109375" style="0" customWidth="1"/>
    <col min="9" max="9" width="14.00390625" style="11" customWidth="1"/>
  </cols>
  <sheetData>
    <row r="1" spans="1:9" s="6" customFormat="1" ht="13.5" customHeight="1">
      <c r="A1" s="5"/>
      <c r="B1" s="5"/>
      <c r="C1" s="5"/>
      <c r="D1" s="5"/>
      <c r="E1" s="5"/>
      <c r="F1" s="5"/>
      <c r="G1" s="5"/>
      <c r="H1" s="10" t="s">
        <v>36</v>
      </c>
      <c r="I1" s="14"/>
    </row>
    <row r="2" spans="1:9" s="6" customFormat="1" ht="13.5" customHeight="1">
      <c r="A2" s="5"/>
      <c r="B2" s="5"/>
      <c r="C2" s="5"/>
      <c r="D2" s="5"/>
      <c r="E2" s="5"/>
      <c r="F2" s="5"/>
      <c r="G2" s="5"/>
      <c r="H2" s="28" t="s">
        <v>38</v>
      </c>
      <c r="I2" s="29"/>
    </row>
    <row r="3" spans="1:9" s="6" customFormat="1" ht="13.5" customHeight="1">
      <c r="A3" s="5"/>
      <c r="B3" s="5"/>
      <c r="C3" s="5"/>
      <c r="D3" s="5"/>
      <c r="E3" s="5"/>
      <c r="F3" s="5"/>
      <c r="G3" s="5"/>
      <c r="H3" s="28" t="s">
        <v>75</v>
      </c>
      <c r="I3" s="29"/>
    </row>
    <row r="4" spans="1:9" s="6" customFormat="1" ht="13.5" customHeight="1">
      <c r="A4" s="5"/>
      <c r="B4" s="5"/>
      <c r="C4" s="5"/>
      <c r="D4" s="5"/>
      <c r="E4" s="5"/>
      <c r="F4" s="5"/>
      <c r="G4" s="5"/>
      <c r="H4" s="28" t="s">
        <v>76</v>
      </c>
      <c r="I4" s="29"/>
    </row>
    <row r="5" spans="1:9" s="6" customFormat="1" ht="13.5" customHeight="1">
      <c r="A5" s="5"/>
      <c r="B5" s="5"/>
      <c r="C5" s="5"/>
      <c r="D5" s="7"/>
      <c r="E5" s="7"/>
      <c r="F5" s="7"/>
      <c r="G5" s="7"/>
      <c r="H5" s="28" t="s">
        <v>137</v>
      </c>
      <c r="I5" s="29"/>
    </row>
    <row r="6" spans="1:9" s="6" customFormat="1" ht="13.5" customHeight="1">
      <c r="A6" s="520" t="s">
        <v>40</v>
      </c>
      <c r="B6" s="537"/>
      <c r="C6" s="537"/>
      <c r="D6" s="537"/>
      <c r="E6" s="537"/>
      <c r="F6" s="537"/>
      <c r="G6" s="537"/>
      <c r="H6" s="537"/>
      <c r="I6" s="537"/>
    </row>
    <row r="7" spans="1:9" s="6" customFormat="1" ht="13.5" customHeight="1">
      <c r="A7" s="5"/>
      <c r="B7" s="5"/>
      <c r="C7" s="5"/>
      <c r="D7" s="7"/>
      <c r="E7" s="7"/>
      <c r="F7" s="7"/>
      <c r="G7" s="7"/>
      <c r="H7" s="7"/>
      <c r="I7" s="15"/>
    </row>
    <row r="8" spans="1:9" ht="37.5" customHeight="1">
      <c r="A8" s="522" t="s">
        <v>21</v>
      </c>
      <c r="B8" s="522"/>
      <c r="C8" s="522"/>
      <c r="D8" s="522"/>
      <c r="E8" s="522" t="s">
        <v>49</v>
      </c>
      <c r="F8" s="522" t="s">
        <v>73</v>
      </c>
      <c r="G8" s="522" t="s">
        <v>8</v>
      </c>
      <c r="H8" s="522" t="s">
        <v>9</v>
      </c>
      <c r="I8" s="522" t="s">
        <v>65</v>
      </c>
    </row>
    <row r="9" spans="1:9" ht="18.75" customHeight="1">
      <c r="A9" s="69" t="s">
        <v>44</v>
      </c>
      <c r="B9" s="69" t="s">
        <v>22</v>
      </c>
      <c r="C9" s="69" t="s">
        <v>23</v>
      </c>
      <c r="D9" s="69" t="s">
        <v>24</v>
      </c>
      <c r="E9" s="522"/>
      <c r="F9" s="522"/>
      <c r="G9" s="522"/>
      <c r="H9" s="522"/>
      <c r="I9" s="522"/>
    </row>
    <row r="10" spans="1:9" ht="32.25" thickBot="1">
      <c r="A10" s="132" t="s">
        <v>66</v>
      </c>
      <c r="B10" s="132">
        <v>1</v>
      </c>
      <c r="C10" s="132"/>
      <c r="D10" s="132"/>
      <c r="E10" s="175" t="s">
        <v>80</v>
      </c>
      <c r="F10" s="176" t="s">
        <v>249</v>
      </c>
      <c r="G10" s="177" t="s">
        <v>136</v>
      </c>
      <c r="H10" s="129"/>
      <c r="I10" s="132"/>
    </row>
    <row r="11" spans="1:9" ht="34.5">
      <c r="A11" s="178" t="s">
        <v>66</v>
      </c>
      <c r="B11" s="179" t="s">
        <v>77</v>
      </c>
      <c r="C11" s="180" t="s">
        <v>369</v>
      </c>
      <c r="D11" s="180" t="s">
        <v>77</v>
      </c>
      <c r="E11" s="181" t="s">
        <v>370</v>
      </c>
      <c r="F11" s="182" t="s">
        <v>89</v>
      </c>
      <c r="G11" s="182" t="s">
        <v>136</v>
      </c>
      <c r="H11" s="181" t="s">
        <v>90</v>
      </c>
      <c r="I11" s="249"/>
    </row>
    <row r="12" spans="1:9" ht="97.5" customHeight="1">
      <c r="A12" s="183" t="s">
        <v>66</v>
      </c>
      <c r="B12" s="98" t="s">
        <v>77</v>
      </c>
      <c r="C12" s="99" t="s">
        <v>369</v>
      </c>
      <c r="D12" s="99" t="s">
        <v>10</v>
      </c>
      <c r="E12" s="102" t="s">
        <v>366</v>
      </c>
      <c r="F12" s="101" t="s">
        <v>89</v>
      </c>
      <c r="G12" s="100" t="s">
        <v>136</v>
      </c>
      <c r="H12" s="94" t="s">
        <v>372</v>
      </c>
      <c r="I12" s="250" t="s">
        <v>488</v>
      </c>
    </row>
    <row r="13" spans="1:9" ht="49.5" customHeight="1">
      <c r="A13" s="183" t="s">
        <v>66</v>
      </c>
      <c r="B13" s="98" t="s">
        <v>77</v>
      </c>
      <c r="C13" s="99" t="s">
        <v>369</v>
      </c>
      <c r="D13" s="99" t="s">
        <v>64</v>
      </c>
      <c r="E13" s="248" t="s">
        <v>371</v>
      </c>
      <c r="F13" s="101" t="s">
        <v>89</v>
      </c>
      <c r="G13" s="100" t="s">
        <v>136</v>
      </c>
      <c r="H13" s="102" t="s">
        <v>368</v>
      </c>
      <c r="I13" s="184" t="s">
        <v>489</v>
      </c>
    </row>
    <row r="14" spans="1:9" ht="96.75" customHeight="1">
      <c r="A14" s="183" t="s">
        <v>66</v>
      </c>
      <c r="B14" s="98" t="s">
        <v>77</v>
      </c>
      <c r="C14" s="103">
        <v>6002</v>
      </c>
      <c r="D14" s="99" t="s">
        <v>88</v>
      </c>
      <c r="E14" s="102" t="s">
        <v>375</v>
      </c>
      <c r="F14" s="102" t="s">
        <v>388</v>
      </c>
      <c r="G14" s="100" t="s">
        <v>136</v>
      </c>
      <c r="H14" s="102" t="s">
        <v>374</v>
      </c>
      <c r="I14" s="250"/>
    </row>
    <row r="15" spans="1:9" ht="33.75">
      <c r="A15" s="183" t="s">
        <v>66</v>
      </c>
      <c r="B15" s="98" t="s">
        <v>77</v>
      </c>
      <c r="C15" s="102">
        <v>6003</v>
      </c>
      <c r="D15" s="99" t="s">
        <v>91</v>
      </c>
      <c r="E15" s="102" t="s">
        <v>376</v>
      </c>
      <c r="F15" s="102" t="s">
        <v>388</v>
      </c>
      <c r="G15" s="100" t="s">
        <v>136</v>
      </c>
      <c r="H15" s="102" t="s">
        <v>377</v>
      </c>
      <c r="I15" s="250"/>
    </row>
    <row r="16" spans="1:9" ht="81.75" customHeight="1">
      <c r="A16" s="183" t="s">
        <v>66</v>
      </c>
      <c r="B16" s="98" t="s">
        <v>77</v>
      </c>
      <c r="C16" s="102">
        <v>436</v>
      </c>
      <c r="D16" s="99" t="s">
        <v>92</v>
      </c>
      <c r="E16" s="102" t="s">
        <v>383</v>
      </c>
      <c r="F16" s="102" t="s">
        <v>384</v>
      </c>
      <c r="G16" s="102" t="s">
        <v>378</v>
      </c>
      <c r="H16" s="102" t="s">
        <v>385</v>
      </c>
      <c r="I16" s="250"/>
    </row>
    <row r="17" spans="1:9" ht="60.75" customHeight="1">
      <c r="A17" s="183" t="s">
        <v>66</v>
      </c>
      <c r="B17" s="98" t="s">
        <v>77</v>
      </c>
      <c r="C17" s="102">
        <v>6032</v>
      </c>
      <c r="D17" s="99" t="s">
        <v>93</v>
      </c>
      <c r="E17" s="102" t="s">
        <v>386</v>
      </c>
      <c r="F17" s="102" t="s">
        <v>387</v>
      </c>
      <c r="G17" s="100" t="s">
        <v>136</v>
      </c>
      <c r="H17" s="102" t="s">
        <v>379</v>
      </c>
      <c r="I17" s="250"/>
    </row>
    <row r="18" spans="1:9" ht="45">
      <c r="A18" s="183" t="s">
        <v>66</v>
      </c>
      <c r="B18" s="98" t="s">
        <v>77</v>
      </c>
      <c r="C18" s="104">
        <v>6012</v>
      </c>
      <c r="D18" s="99" t="s">
        <v>103</v>
      </c>
      <c r="E18" s="102" t="s">
        <v>380</v>
      </c>
      <c r="F18" s="102" t="s">
        <v>389</v>
      </c>
      <c r="G18" s="100" t="s">
        <v>136</v>
      </c>
      <c r="H18" s="102" t="s">
        <v>381</v>
      </c>
      <c r="I18" s="250"/>
    </row>
    <row r="19" spans="1:9" ht="56.25">
      <c r="A19" s="183" t="s">
        <v>66</v>
      </c>
      <c r="B19" s="98" t="s">
        <v>77</v>
      </c>
      <c r="C19" s="102">
        <v>6037</v>
      </c>
      <c r="D19" s="99" t="s">
        <v>100</v>
      </c>
      <c r="E19" s="102" t="s">
        <v>390</v>
      </c>
      <c r="F19" s="102" t="s">
        <v>391</v>
      </c>
      <c r="G19" s="100" t="s">
        <v>136</v>
      </c>
      <c r="H19" s="102" t="s">
        <v>382</v>
      </c>
      <c r="I19" s="250"/>
    </row>
    <row r="20" spans="1:9" ht="45.75" thickBot="1">
      <c r="A20" s="185" t="s">
        <v>66</v>
      </c>
      <c r="B20" s="186" t="s">
        <v>77</v>
      </c>
      <c r="C20" s="187">
        <v>6126</v>
      </c>
      <c r="D20" s="188" t="s">
        <v>101</v>
      </c>
      <c r="E20" s="187" t="s">
        <v>392</v>
      </c>
      <c r="F20" s="187" t="s">
        <v>394</v>
      </c>
      <c r="G20" s="189" t="s">
        <v>136</v>
      </c>
      <c r="H20" s="187" t="s">
        <v>393</v>
      </c>
      <c r="I20" s="251"/>
    </row>
    <row r="21" spans="1:15" ht="15">
      <c r="A21" s="334" t="s">
        <v>66</v>
      </c>
      <c r="B21" s="334" t="s">
        <v>10</v>
      </c>
      <c r="C21" s="334"/>
      <c r="D21" s="338"/>
      <c r="E21" s="339" t="s">
        <v>99</v>
      </c>
      <c r="F21" s="340" t="s">
        <v>106</v>
      </c>
      <c r="G21" s="340" t="s">
        <v>250</v>
      </c>
      <c r="H21" s="341"/>
      <c r="I21" s="342"/>
      <c r="J21" s="42"/>
      <c r="K21" s="42"/>
      <c r="L21" s="42"/>
      <c r="M21" s="74"/>
      <c r="N21" s="76"/>
      <c r="O21" s="75"/>
    </row>
    <row r="22" spans="1:9" ht="45.75">
      <c r="A22" s="134" t="s">
        <v>66</v>
      </c>
      <c r="B22" s="134" t="s">
        <v>10</v>
      </c>
      <c r="C22" s="202" t="s">
        <v>25</v>
      </c>
      <c r="D22" s="202" t="s">
        <v>25</v>
      </c>
      <c r="E22" s="40" t="s">
        <v>559</v>
      </c>
      <c r="F22" s="36" t="s">
        <v>577</v>
      </c>
      <c r="G22" s="36" t="s">
        <v>136</v>
      </c>
      <c r="H22" s="35" t="s">
        <v>560</v>
      </c>
      <c r="I22" s="101" t="s">
        <v>561</v>
      </c>
    </row>
    <row r="23" spans="1:9" ht="33.75" customHeight="1">
      <c r="A23" s="134" t="s">
        <v>66</v>
      </c>
      <c r="B23" s="134" t="s">
        <v>10</v>
      </c>
      <c r="C23" s="205" t="s">
        <v>25</v>
      </c>
      <c r="D23" s="205" t="s">
        <v>26</v>
      </c>
      <c r="E23" s="40" t="s">
        <v>562</v>
      </c>
      <c r="F23" s="36" t="s">
        <v>577</v>
      </c>
      <c r="G23" s="336" t="s">
        <v>136</v>
      </c>
      <c r="H23" s="35" t="s">
        <v>563</v>
      </c>
      <c r="I23" s="336" t="s">
        <v>561</v>
      </c>
    </row>
    <row r="24" spans="1:9" ht="50.25" customHeight="1">
      <c r="A24" s="134" t="s">
        <v>66</v>
      </c>
      <c r="B24" s="134" t="s">
        <v>10</v>
      </c>
      <c r="C24" s="202" t="s">
        <v>25</v>
      </c>
      <c r="D24" s="202" t="s">
        <v>30</v>
      </c>
      <c r="E24" s="335" t="s">
        <v>564</v>
      </c>
      <c r="F24" s="36" t="s">
        <v>577</v>
      </c>
      <c r="G24" s="36" t="s">
        <v>136</v>
      </c>
      <c r="H24" s="37" t="s">
        <v>565</v>
      </c>
      <c r="I24" s="337" t="s">
        <v>566</v>
      </c>
    </row>
    <row r="25" spans="1:9" ht="60.75" customHeight="1">
      <c r="A25" s="134" t="s">
        <v>66</v>
      </c>
      <c r="B25" s="134" t="s">
        <v>10</v>
      </c>
      <c r="C25" s="202" t="s">
        <v>25</v>
      </c>
      <c r="D25" s="202" t="s">
        <v>235</v>
      </c>
      <c r="E25" s="38" t="s">
        <v>567</v>
      </c>
      <c r="F25" s="36" t="s">
        <v>577</v>
      </c>
      <c r="G25" s="36" t="s">
        <v>136</v>
      </c>
      <c r="H25" s="39" t="s">
        <v>568</v>
      </c>
      <c r="I25" s="337" t="s">
        <v>569</v>
      </c>
    </row>
    <row r="26" spans="1:9" ht="58.5" customHeight="1">
      <c r="A26" s="134" t="s">
        <v>66</v>
      </c>
      <c r="B26" s="134" t="s">
        <v>10</v>
      </c>
      <c r="C26" s="202" t="s">
        <v>25</v>
      </c>
      <c r="D26" s="202" t="s">
        <v>236</v>
      </c>
      <c r="E26" s="283" t="s">
        <v>570</v>
      </c>
      <c r="F26" s="36" t="s">
        <v>577</v>
      </c>
      <c r="G26" s="36" t="s">
        <v>136</v>
      </c>
      <c r="H26" s="38" t="s">
        <v>571</v>
      </c>
      <c r="I26" s="36" t="s">
        <v>566</v>
      </c>
    </row>
    <row r="27" spans="1:9" ht="67.5">
      <c r="A27" s="134" t="s">
        <v>66</v>
      </c>
      <c r="B27" s="134" t="s">
        <v>10</v>
      </c>
      <c r="C27" s="202" t="s">
        <v>25</v>
      </c>
      <c r="D27" s="202" t="s">
        <v>237</v>
      </c>
      <c r="E27" s="38" t="s">
        <v>572</v>
      </c>
      <c r="F27" s="36" t="s">
        <v>577</v>
      </c>
      <c r="G27" s="36" t="s">
        <v>136</v>
      </c>
      <c r="H27" s="39" t="s">
        <v>573</v>
      </c>
      <c r="I27" s="36"/>
    </row>
    <row r="28" spans="1:9" ht="15">
      <c r="A28" s="130" t="s">
        <v>66</v>
      </c>
      <c r="B28" s="130" t="s">
        <v>64</v>
      </c>
      <c r="C28" s="343"/>
      <c r="D28" s="343"/>
      <c r="E28" s="325" t="s">
        <v>105</v>
      </c>
      <c r="F28" s="340" t="s">
        <v>106</v>
      </c>
      <c r="G28" s="340" t="s">
        <v>250</v>
      </c>
      <c r="H28" s="344"/>
      <c r="I28" s="345"/>
    </row>
    <row r="29" spans="1:9" ht="34.5">
      <c r="A29" s="134" t="s">
        <v>66</v>
      </c>
      <c r="B29" s="134" t="s">
        <v>64</v>
      </c>
      <c r="C29" s="31" t="s">
        <v>25</v>
      </c>
      <c r="D29" s="31" t="s">
        <v>77</v>
      </c>
      <c r="E29" s="40" t="s">
        <v>518</v>
      </c>
      <c r="F29" s="36" t="s">
        <v>577</v>
      </c>
      <c r="G29" s="289" t="s">
        <v>74</v>
      </c>
      <c r="H29" s="35" t="s">
        <v>519</v>
      </c>
      <c r="I29" s="100" t="s">
        <v>520</v>
      </c>
    </row>
    <row r="30" spans="1:9" ht="33.75" customHeight="1">
      <c r="A30" s="134" t="s">
        <v>66</v>
      </c>
      <c r="B30" s="134" t="s">
        <v>64</v>
      </c>
      <c r="C30" s="83" t="s">
        <v>25</v>
      </c>
      <c r="D30" s="83" t="s">
        <v>10</v>
      </c>
      <c r="E30" s="306" t="s">
        <v>521</v>
      </c>
      <c r="F30" s="36" t="s">
        <v>577</v>
      </c>
      <c r="G30" s="290" t="s">
        <v>74</v>
      </c>
      <c r="H30" s="35" t="s">
        <v>519</v>
      </c>
      <c r="I30" s="100" t="s">
        <v>520</v>
      </c>
    </row>
    <row r="31" spans="1:9" ht="50.25" customHeight="1">
      <c r="A31" s="134" t="s">
        <v>66</v>
      </c>
      <c r="B31" s="134" t="s">
        <v>64</v>
      </c>
      <c r="C31" s="31" t="s">
        <v>25</v>
      </c>
      <c r="D31" s="31" t="s">
        <v>64</v>
      </c>
      <c r="E31" s="38" t="s">
        <v>522</v>
      </c>
      <c r="F31" s="36" t="s">
        <v>577</v>
      </c>
      <c r="G31" s="289" t="s">
        <v>136</v>
      </c>
      <c r="H31" s="37" t="s">
        <v>523</v>
      </c>
      <c r="I31" s="100" t="s">
        <v>524</v>
      </c>
    </row>
    <row r="32" spans="1:9" ht="81.75" customHeight="1">
      <c r="A32" s="134" t="s">
        <v>66</v>
      </c>
      <c r="B32" s="134" t="s">
        <v>64</v>
      </c>
      <c r="C32" s="31" t="s">
        <v>25</v>
      </c>
      <c r="D32" s="83" t="s">
        <v>88</v>
      </c>
      <c r="E32" s="38" t="s">
        <v>525</v>
      </c>
      <c r="F32" s="36" t="s">
        <v>577</v>
      </c>
      <c r="G32" s="289" t="s">
        <v>136</v>
      </c>
      <c r="H32" s="39" t="s">
        <v>526</v>
      </c>
      <c r="I32" s="289" t="s">
        <v>527</v>
      </c>
    </row>
    <row r="33" spans="1:9" ht="58.5" customHeight="1">
      <c r="A33" s="134" t="s">
        <v>66</v>
      </c>
      <c r="B33" s="134" t="s">
        <v>64</v>
      </c>
      <c r="C33" s="31" t="s">
        <v>25</v>
      </c>
      <c r="D33" s="31" t="s">
        <v>91</v>
      </c>
      <c r="E33" s="38" t="s">
        <v>528</v>
      </c>
      <c r="F33" s="36" t="s">
        <v>577</v>
      </c>
      <c r="G33" s="289" t="s">
        <v>136</v>
      </c>
      <c r="H33" s="40" t="s">
        <v>529</v>
      </c>
      <c r="I33" s="307"/>
    </row>
    <row r="34" spans="1:9" ht="67.5">
      <c r="A34" s="134" t="s">
        <v>66</v>
      </c>
      <c r="B34" s="134" t="s">
        <v>64</v>
      </c>
      <c r="C34" s="31" t="s">
        <v>25</v>
      </c>
      <c r="D34" s="83" t="s">
        <v>92</v>
      </c>
      <c r="E34" s="38" t="s">
        <v>530</v>
      </c>
      <c r="F34" s="36" t="s">
        <v>577</v>
      </c>
      <c r="G34" s="289" t="s">
        <v>136</v>
      </c>
      <c r="H34" s="39" t="s">
        <v>531</v>
      </c>
      <c r="I34" s="100" t="s">
        <v>520</v>
      </c>
    </row>
    <row r="35" spans="1:9" ht="45">
      <c r="A35" s="134" t="s">
        <v>66</v>
      </c>
      <c r="B35" s="134" t="s">
        <v>64</v>
      </c>
      <c r="C35" s="31" t="s">
        <v>25</v>
      </c>
      <c r="D35" s="31" t="s">
        <v>93</v>
      </c>
      <c r="E35" s="38" t="s">
        <v>532</v>
      </c>
      <c r="F35" s="36" t="s">
        <v>577</v>
      </c>
      <c r="G35" s="289" t="s">
        <v>136</v>
      </c>
      <c r="H35" s="39" t="s">
        <v>533</v>
      </c>
      <c r="I35" s="308"/>
    </row>
    <row r="36" spans="1:9" ht="46.5" customHeight="1">
      <c r="A36" s="134" t="s">
        <v>66</v>
      </c>
      <c r="B36" s="134" t="s">
        <v>64</v>
      </c>
      <c r="C36" s="31" t="s">
        <v>25</v>
      </c>
      <c r="D36" s="83" t="s">
        <v>103</v>
      </c>
      <c r="E36" s="39" t="s">
        <v>534</v>
      </c>
      <c r="F36" s="36" t="s">
        <v>577</v>
      </c>
      <c r="G36" s="289" t="s">
        <v>136</v>
      </c>
      <c r="H36" s="39" t="s">
        <v>535</v>
      </c>
      <c r="I36" s="100" t="s">
        <v>520</v>
      </c>
    </row>
    <row r="37" spans="1:9" ht="43.5" customHeight="1">
      <c r="A37" s="134" t="s">
        <v>66</v>
      </c>
      <c r="B37" s="134" t="s">
        <v>64</v>
      </c>
      <c r="C37" s="31" t="s">
        <v>25</v>
      </c>
      <c r="D37" s="31" t="s">
        <v>100</v>
      </c>
      <c r="E37" s="39" t="s">
        <v>536</v>
      </c>
      <c r="F37" s="36" t="s">
        <v>577</v>
      </c>
      <c r="G37" s="289" t="s">
        <v>136</v>
      </c>
      <c r="H37" s="39" t="s">
        <v>537</v>
      </c>
      <c r="I37" s="19" t="s">
        <v>527</v>
      </c>
    </row>
    <row r="38" spans="1:9" ht="35.25" customHeight="1">
      <c r="A38" s="134" t="s">
        <v>66</v>
      </c>
      <c r="B38" s="134" t="s">
        <v>64</v>
      </c>
      <c r="C38" s="31" t="s">
        <v>25</v>
      </c>
      <c r="D38" s="83" t="s">
        <v>101</v>
      </c>
      <c r="E38" s="40" t="s">
        <v>538</v>
      </c>
      <c r="F38" s="36" t="s">
        <v>577</v>
      </c>
      <c r="G38" s="289" t="s">
        <v>136</v>
      </c>
      <c r="H38" s="35" t="s">
        <v>539</v>
      </c>
      <c r="I38" s="19" t="s">
        <v>527</v>
      </c>
    </row>
    <row r="39" spans="1:9" ht="33.75" customHeight="1">
      <c r="A39" s="134" t="s">
        <v>66</v>
      </c>
      <c r="B39" s="134" t="s">
        <v>64</v>
      </c>
      <c r="C39" s="31" t="s">
        <v>25</v>
      </c>
      <c r="D39" s="31" t="s">
        <v>104</v>
      </c>
      <c r="E39" s="39" t="s">
        <v>540</v>
      </c>
      <c r="F39" s="36" t="s">
        <v>577</v>
      </c>
      <c r="G39" s="289" t="s">
        <v>136</v>
      </c>
      <c r="H39" s="35" t="s">
        <v>539</v>
      </c>
      <c r="I39" s="19" t="s">
        <v>527</v>
      </c>
    </row>
    <row r="40" spans="1:9" ht="60" customHeight="1">
      <c r="A40" s="134" t="s">
        <v>66</v>
      </c>
      <c r="B40" s="134" t="s">
        <v>64</v>
      </c>
      <c r="C40" s="31" t="s">
        <v>25</v>
      </c>
      <c r="D40" s="83" t="s">
        <v>277</v>
      </c>
      <c r="E40" s="39" t="s">
        <v>541</v>
      </c>
      <c r="F40" s="36" t="s">
        <v>577</v>
      </c>
      <c r="G40" s="289" t="s">
        <v>136</v>
      </c>
      <c r="H40" s="39" t="s">
        <v>542</v>
      </c>
      <c r="I40" s="19" t="s">
        <v>527</v>
      </c>
    </row>
    <row r="41" spans="1:15" ht="31.5">
      <c r="A41" s="489" t="s">
        <v>66</v>
      </c>
      <c r="B41" s="489" t="s">
        <v>88</v>
      </c>
      <c r="C41" s="489"/>
      <c r="D41" s="218"/>
      <c r="E41" s="131" t="s">
        <v>623</v>
      </c>
      <c r="F41" s="494" t="s">
        <v>251</v>
      </c>
      <c r="G41" s="488" t="s">
        <v>250</v>
      </c>
      <c r="H41" s="494"/>
      <c r="I41" s="494"/>
      <c r="J41" s="42"/>
      <c r="K41" s="42"/>
      <c r="L41" s="42"/>
      <c r="M41" s="77"/>
      <c r="N41" s="74"/>
      <c r="O41" s="75"/>
    </row>
    <row r="42" spans="1:15" ht="48.75">
      <c r="A42" s="31" t="s">
        <v>66</v>
      </c>
      <c r="B42" s="31" t="s">
        <v>88</v>
      </c>
      <c r="C42" s="31" t="s">
        <v>25</v>
      </c>
      <c r="D42" s="43">
        <v>1</v>
      </c>
      <c r="E42" s="71" t="s">
        <v>596</v>
      </c>
      <c r="F42" s="72" t="s">
        <v>597</v>
      </c>
      <c r="G42" s="66" t="s">
        <v>250</v>
      </c>
      <c r="H42" s="452" t="s">
        <v>598</v>
      </c>
      <c r="I42" s="453" t="s">
        <v>599</v>
      </c>
      <c r="J42" s="68"/>
      <c r="K42" s="68"/>
      <c r="L42" s="68"/>
      <c r="M42" s="78"/>
      <c r="N42" s="79"/>
      <c r="O42" s="75"/>
    </row>
    <row r="43" spans="1:15" ht="24.75">
      <c r="A43" s="31" t="s">
        <v>66</v>
      </c>
      <c r="B43" s="31" t="s">
        <v>88</v>
      </c>
      <c r="C43" s="31" t="s">
        <v>25</v>
      </c>
      <c r="D43" s="43">
        <v>2</v>
      </c>
      <c r="E43" s="71" t="s">
        <v>600</v>
      </c>
      <c r="F43" s="72" t="s">
        <v>597</v>
      </c>
      <c r="G43" s="66" t="s">
        <v>250</v>
      </c>
      <c r="H43" s="452" t="s">
        <v>601</v>
      </c>
      <c r="I43" s="66" t="s">
        <v>599</v>
      </c>
      <c r="J43" s="68"/>
      <c r="K43" s="68"/>
      <c r="L43" s="68"/>
      <c r="M43" s="78"/>
      <c r="N43" s="79"/>
      <c r="O43" s="75"/>
    </row>
    <row r="44" spans="1:15" ht="24.75">
      <c r="A44" s="31" t="s">
        <v>66</v>
      </c>
      <c r="B44" s="31" t="s">
        <v>88</v>
      </c>
      <c r="C44" s="31" t="s">
        <v>25</v>
      </c>
      <c r="D44" s="43">
        <v>3</v>
      </c>
      <c r="E44" s="71" t="s">
        <v>602</v>
      </c>
      <c r="F44" s="72" t="s">
        <v>597</v>
      </c>
      <c r="G44" s="66" t="s">
        <v>250</v>
      </c>
      <c r="H44" s="452" t="s">
        <v>601</v>
      </c>
      <c r="I44" s="66" t="s">
        <v>599</v>
      </c>
      <c r="J44" s="68"/>
      <c r="K44" s="68"/>
      <c r="L44" s="68"/>
      <c r="M44" s="78"/>
      <c r="N44" s="79"/>
      <c r="O44" s="75"/>
    </row>
    <row r="45" spans="1:15" ht="60.75">
      <c r="A45" s="31" t="s">
        <v>66</v>
      </c>
      <c r="B45" s="31" t="s">
        <v>88</v>
      </c>
      <c r="C45" s="31" t="s">
        <v>25</v>
      </c>
      <c r="D45" s="43">
        <v>4</v>
      </c>
      <c r="E45" s="71" t="s">
        <v>603</v>
      </c>
      <c r="F45" s="72" t="s">
        <v>597</v>
      </c>
      <c r="G45" s="66" t="s">
        <v>250</v>
      </c>
      <c r="H45" s="452" t="s">
        <v>604</v>
      </c>
      <c r="I45" s="453" t="s">
        <v>599</v>
      </c>
      <c r="J45" s="68"/>
      <c r="K45" s="68"/>
      <c r="L45" s="68"/>
      <c r="M45" s="78"/>
      <c r="N45" s="79"/>
      <c r="O45" s="75"/>
    </row>
    <row r="46" spans="1:15" ht="60.75">
      <c r="A46" s="31" t="s">
        <v>66</v>
      </c>
      <c r="B46" s="31" t="s">
        <v>88</v>
      </c>
      <c r="C46" s="31" t="s">
        <v>25</v>
      </c>
      <c r="D46" s="43">
        <v>5</v>
      </c>
      <c r="E46" s="71" t="s">
        <v>605</v>
      </c>
      <c r="F46" s="72" t="s">
        <v>597</v>
      </c>
      <c r="G46" s="66" t="s">
        <v>250</v>
      </c>
      <c r="H46" s="452" t="s">
        <v>598</v>
      </c>
      <c r="I46" s="66" t="s">
        <v>599</v>
      </c>
      <c r="J46" s="68"/>
      <c r="K46" s="68"/>
      <c r="L46" s="68"/>
      <c r="M46" s="78"/>
      <c r="N46" s="79"/>
      <c r="O46" s="75"/>
    </row>
    <row r="47" spans="1:15" ht="60.75">
      <c r="A47" s="31" t="s">
        <v>66</v>
      </c>
      <c r="B47" s="31" t="s">
        <v>88</v>
      </c>
      <c r="C47" s="31" t="s">
        <v>25</v>
      </c>
      <c r="D47" s="43">
        <v>6</v>
      </c>
      <c r="E47" s="454" t="s">
        <v>606</v>
      </c>
      <c r="F47" s="72" t="s">
        <v>597</v>
      </c>
      <c r="G47" s="66" t="s">
        <v>250</v>
      </c>
      <c r="H47" s="452" t="s">
        <v>607</v>
      </c>
      <c r="I47" s="66" t="s">
        <v>599</v>
      </c>
      <c r="J47" s="68"/>
      <c r="K47" s="68"/>
      <c r="L47" s="68"/>
      <c r="M47" s="78"/>
      <c r="N47" s="79"/>
      <c r="O47" s="75"/>
    </row>
    <row r="48" spans="1:15" ht="72.75">
      <c r="A48" s="31" t="s">
        <v>66</v>
      </c>
      <c r="B48" s="31" t="s">
        <v>88</v>
      </c>
      <c r="C48" s="31" t="s">
        <v>25</v>
      </c>
      <c r="D48" s="43">
        <v>7</v>
      </c>
      <c r="E48" s="71" t="s">
        <v>608</v>
      </c>
      <c r="F48" s="72" t="s">
        <v>597</v>
      </c>
      <c r="G48" s="66" t="s">
        <v>250</v>
      </c>
      <c r="H48" s="455" t="s">
        <v>609</v>
      </c>
      <c r="I48" s="66" t="s">
        <v>599</v>
      </c>
      <c r="J48" s="68"/>
      <c r="K48" s="68"/>
      <c r="L48" s="68"/>
      <c r="M48" s="78"/>
      <c r="N48" s="79"/>
      <c r="O48" s="75"/>
    </row>
    <row r="49" spans="1:15" ht="120.75">
      <c r="A49" s="31" t="s">
        <v>66</v>
      </c>
      <c r="B49" s="31" t="s">
        <v>88</v>
      </c>
      <c r="C49" s="31" t="s">
        <v>26</v>
      </c>
      <c r="D49" s="43">
        <v>1</v>
      </c>
      <c r="E49" s="71" t="s">
        <v>610</v>
      </c>
      <c r="F49" s="72" t="s">
        <v>597</v>
      </c>
      <c r="G49" s="66" t="s">
        <v>250</v>
      </c>
      <c r="H49" s="455" t="s">
        <v>598</v>
      </c>
      <c r="I49" s="66" t="s">
        <v>599</v>
      </c>
      <c r="J49" s="68"/>
      <c r="K49" s="68"/>
      <c r="L49" s="68"/>
      <c r="M49" s="78"/>
      <c r="N49" s="79"/>
      <c r="O49" s="75"/>
    </row>
    <row r="50" spans="1:15" ht="24.75">
      <c r="A50" s="31" t="s">
        <v>66</v>
      </c>
      <c r="B50" s="31" t="s">
        <v>88</v>
      </c>
      <c r="C50" s="31" t="s">
        <v>26</v>
      </c>
      <c r="D50" s="43">
        <v>2</v>
      </c>
      <c r="E50" s="71" t="s">
        <v>611</v>
      </c>
      <c r="F50" s="66" t="s">
        <v>597</v>
      </c>
      <c r="G50" s="66" t="s">
        <v>250</v>
      </c>
      <c r="H50" s="452" t="s">
        <v>612</v>
      </c>
      <c r="I50" s="66" t="s">
        <v>599</v>
      </c>
      <c r="J50" s="68"/>
      <c r="K50" s="68"/>
      <c r="L50" s="68"/>
      <c r="M50" s="78"/>
      <c r="N50" s="79"/>
      <c r="O50" s="75"/>
    </row>
    <row r="51" spans="1:15" ht="36.75">
      <c r="A51" s="31" t="s">
        <v>66</v>
      </c>
      <c r="B51" s="31" t="s">
        <v>88</v>
      </c>
      <c r="C51" s="31" t="s">
        <v>30</v>
      </c>
      <c r="D51" s="43">
        <v>1</v>
      </c>
      <c r="E51" s="71" t="s">
        <v>613</v>
      </c>
      <c r="F51" s="66" t="s">
        <v>597</v>
      </c>
      <c r="G51" s="66" t="s">
        <v>250</v>
      </c>
      <c r="H51" s="452" t="s">
        <v>614</v>
      </c>
      <c r="I51" s="66" t="s">
        <v>599</v>
      </c>
      <c r="J51" s="68"/>
      <c r="K51" s="68"/>
      <c r="L51" s="68"/>
      <c r="M51" s="78"/>
      <c r="N51" s="79"/>
      <c r="O51" s="75"/>
    </row>
    <row r="52" spans="1:15" ht="48.75">
      <c r="A52" s="31" t="s">
        <v>66</v>
      </c>
      <c r="B52" s="31" t="s">
        <v>88</v>
      </c>
      <c r="C52" s="31" t="s">
        <v>30</v>
      </c>
      <c r="D52" s="43">
        <v>2</v>
      </c>
      <c r="E52" s="455" t="s">
        <v>615</v>
      </c>
      <c r="F52" s="66" t="s">
        <v>597</v>
      </c>
      <c r="G52" s="66" t="s">
        <v>250</v>
      </c>
      <c r="H52" s="452" t="s">
        <v>616</v>
      </c>
      <c r="I52" s="66" t="s">
        <v>599</v>
      </c>
      <c r="J52" s="68"/>
      <c r="K52" s="68"/>
      <c r="L52" s="68"/>
      <c r="M52" s="78"/>
      <c r="N52" s="79"/>
      <c r="O52" s="75"/>
    </row>
    <row r="53" spans="1:14" ht="25.5" thickBot="1">
      <c r="A53" s="31" t="s">
        <v>66</v>
      </c>
      <c r="B53" s="31" t="s">
        <v>88</v>
      </c>
      <c r="C53" s="31" t="s">
        <v>235</v>
      </c>
      <c r="D53" s="43">
        <v>1</v>
      </c>
      <c r="E53" s="71" t="s">
        <v>617</v>
      </c>
      <c r="F53" s="66" t="s">
        <v>597</v>
      </c>
      <c r="G53" s="66" t="s">
        <v>250</v>
      </c>
      <c r="H53" s="452" t="s">
        <v>618</v>
      </c>
      <c r="I53" s="66" t="s">
        <v>619</v>
      </c>
      <c r="J53" s="68"/>
      <c r="K53" s="68"/>
      <c r="L53" s="68"/>
      <c r="M53" s="68"/>
      <c r="N53" s="70"/>
    </row>
    <row r="54" spans="1:14" ht="15">
      <c r="A54" s="195" t="s">
        <v>66</v>
      </c>
      <c r="B54" s="196" t="s">
        <v>91</v>
      </c>
      <c r="C54" s="196"/>
      <c r="D54" s="197"/>
      <c r="E54" s="198" t="s">
        <v>87</v>
      </c>
      <c r="F54" s="198" t="s">
        <v>252</v>
      </c>
      <c r="G54" s="198" t="s">
        <v>250</v>
      </c>
      <c r="H54" s="198"/>
      <c r="I54" s="199"/>
      <c r="J54" s="42"/>
      <c r="K54" s="42"/>
      <c r="L54" s="42"/>
      <c r="M54" s="42"/>
      <c r="N54" s="41"/>
    </row>
    <row r="55" spans="1:14" ht="135">
      <c r="A55" s="146" t="s">
        <v>66</v>
      </c>
      <c r="B55" s="31" t="s">
        <v>91</v>
      </c>
      <c r="C55" s="31" t="s">
        <v>25</v>
      </c>
      <c r="D55" s="116">
        <v>1</v>
      </c>
      <c r="E55" s="73" t="s">
        <v>422</v>
      </c>
      <c r="F55" s="73" t="s">
        <v>423</v>
      </c>
      <c r="G55" s="37" t="s">
        <v>373</v>
      </c>
      <c r="H55" s="37" t="s">
        <v>424</v>
      </c>
      <c r="I55" s="190" t="s">
        <v>425</v>
      </c>
      <c r="J55" s="65"/>
      <c r="K55" s="65"/>
      <c r="L55" s="65"/>
      <c r="M55" s="65"/>
      <c r="N55" s="41"/>
    </row>
    <row r="56" spans="1:14" ht="101.25">
      <c r="A56" s="146" t="s">
        <v>66</v>
      </c>
      <c r="B56" s="31" t="s">
        <v>91</v>
      </c>
      <c r="C56" s="31" t="s">
        <v>26</v>
      </c>
      <c r="D56" s="116">
        <v>2</v>
      </c>
      <c r="E56" s="73" t="s">
        <v>426</v>
      </c>
      <c r="F56" s="73" t="s">
        <v>423</v>
      </c>
      <c r="G56" s="37" t="s">
        <v>373</v>
      </c>
      <c r="H56" s="38" t="s">
        <v>427</v>
      </c>
      <c r="I56" s="190" t="s">
        <v>428</v>
      </c>
      <c r="J56" s="65"/>
      <c r="K56" s="65"/>
      <c r="L56" s="65"/>
      <c r="M56" s="65"/>
      <c r="N56" s="41"/>
    </row>
    <row r="57" spans="1:14" ht="191.25">
      <c r="A57" s="146" t="s">
        <v>66</v>
      </c>
      <c r="B57" s="31" t="s">
        <v>91</v>
      </c>
      <c r="C57" s="31" t="s">
        <v>30</v>
      </c>
      <c r="D57" s="116">
        <v>3</v>
      </c>
      <c r="E57" s="73" t="s">
        <v>429</v>
      </c>
      <c r="F57" s="73" t="s">
        <v>430</v>
      </c>
      <c r="G57" s="37" t="s">
        <v>373</v>
      </c>
      <c r="H57" s="38" t="s">
        <v>431</v>
      </c>
      <c r="I57" s="190" t="s">
        <v>432</v>
      </c>
      <c r="J57" s="65"/>
      <c r="K57" s="65"/>
      <c r="L57" s="65"/>
      <c r="M57" s="65"/>
      <c r="N57" s="41"/>
    </row>
    <row r="58" spans="1:14" ht="113.25" thickBot="1">
      <c r="A58" s="147" t="s">
        <v>66</v>
      </c>
      <c r="B58" s="148" t="s">
        <v>91</v>
      </c>
      <c r="C58" s="148" t="s">
        <v>235</v>
      </c>
      <c r="D58" s="191">
        <v>4</v>
      </c>
      <c r="E58" s="192" t="s">
        <v>433</v>
      </c>
      <c r="F58" s="192" t="s">
        <v>423</v>
      </c>
      <c r="G58" s="193" t="s">
        <v>373</v>
      </c>
      <c r="H58" s="193" t="s">
        <v>434</v>
      </c>
      <c r="I58" s="194" t="s">
        <v>425</v>
      </c>
      <c r="J58" s="65"/>
      <c r="K58" s="65"/>
      <c r="L58" s="65"/>
      <c r="M58" s="65"/>
      <c r="N58" s="41"/>
    </row>
    <row r="59" spans="1:14" ht="22.5">
      <c r="A59" s="495" t="s">
        <v>66</v>
      </c>
      <c r="B59" s="496" t="s">
        <v>92</v>
      </c>
      <c r="C59" s="496"/>
      <c r="D59" s="497"/>
      <c r="E59" s="498" t="s">
        <v>625</v>
      </c>
      <c r="F59" s="498"/>
      <c r="G59" s="499"/>
      <c r="H59" s="499"/>
      <c r="I59" s="500"/>
      <c r="J59" s="65"/>
      <c r="K59" s="65"/>
      <c r="L59" s="65"/>
      <c r="M59" s="65"/>
      <c r="N59" s="41"/>
    </row>
    <row r="60" spans="1:9" ht="90.75" customHeight="1" thickBot="1">
      <c r="A60" s="257" t="s">
        <v>66</v>
      </c>
      <c r="B60" s="257" t="s">
        <v>92</v>
      </c>
      <c r="C60" s="257" t="s">
        <v>25</v>
      </c>
      <c r="D60" s="258">
        <v>1</v>
      </c>
      <c r="E60" s="259" t="s">
        <v>150</v>
      </c>
      <c r="F60" s="259" t="s">
        <v>151</v>
      </c>
      <c r="G60" s="260" t="s">
        <v>152</v>
      </c>
      <c r="H60" s="276" t="s">
        <v>444</v>
      </c>
      <c r="I60" s="261" t="s">
        <v>445</v>
      </c>
    </row>
    <row r="61" spans="1:9" ht="72.75" thickBot="1">
      <c r="A61" s="257" t="s">
        <v>66</v>
      </c>
      <c r="B61" s="257" t="s">
        <v>92</v>
      </c>
      <c r="C61" s="257" t="s">
        <v>25</v>
      </c>
      <c r="D61" s="258">
        <v>2</v>
      </c>
      <c r="E61" s="259" t="s">
        <v>153</v>
      </c>
      <c r="F61" s="259" t="s">
        <v>154</v>
      </c>
      <c r="G61" s="260" t="s">
        <v>155</v>
      </c>
      <c r="H61" s="262" t="s">
        <v>125</v>
      </c>
      <c r="I61" s="261" t="s">
        <v>445</v>
      </c>
    </row>
    <row r="62" spans="1:9" ht="60">
      <c r="A62" s="263" t="s">
        <v>66</v>
      </c>
      <c r="B62" s="263" t="s">
        <v>92</v>
      </c>
      <c r="C62" s="257" t="s">
        <v>25</v>
      </c>
      <c r="D62" s="258">
        <v>3</v>
      </c>
      <c r="E62" s="259" t="s">
        <v>156</v>
      </c>
      <c r="F62" s="259" t="s">
        <v>157</v>
      </c>
      <c r="G62" s="260" t="s">
        <v>158</v>
      </c>
      <c r="H62" s="125" t="s">
        <v>444</v>
      </c>
      <c r="I62" s="261" t="s">
        <v>446</v>
      </c>
    </row>
    <row r="63" spans="1:9" ht="108">
      <c r="A63" s="263" t="s">
        <v>66</v>
      </c>
      <c r="B63" s="263" t="s">
        <v>92</v>
      </c>
      <c r="C63" s="257" t="s">
        <v>25</v>
      </c>
      <c r="D63" s="258">
        <v>4</v>
      </c>
      <c r="E63" s="259" t="s">
        <v>159</v>
      </c>
      <c r="F63" s="259" t="s">
        <v>160</v>
      </c>
      <c r="G63" s="260" t="s">
        <v>161</v>
      </c>
      <c r="H63" s="259" t="s">
        <v>447</v>
      </c>
      <c r="I63" s="261" t="s">
        <v>446</v>
      </c>
    </row>
    <row r="64" spans="1:9" ht="48">
      <c r="A64" s="263" t="s">
        <v>66</v>
      </c>
      <c r="B64" s="263" t="s">
        <v>92</v>
      </c>
      <c r="C64" s="257" t="s">
        <v>25</v>
      </c>
      <c r="D64" s="258">
        <v>5</v>
      </c>
      <c r="E64" s="259" t="s">
        <v>448</v>
      </c>
      <c r="F64" s="259"/>
      <c r="G64" s="260"/>
      <c r="H64" s="259"/>
      <c r="I64" s="261"/>
    </row>
    <row r="65" spans="1:9" ht="66.75" customHeight="1">
      <c r="A65" s="263" t="s">
        <v>66</v>
      </c>
      <c r="B65" s="263" t="s">
        <v>92</v>
      </c>
      <c r="C65" s="257" t="s">
        <v>25</v>
      </c>
      <c r="D65" s="258">
        <v>6</v>
      </c>
      <c r="E65" s="259" t="s">
        <v>162</v>
      </c>
      <c r="F65" s="259" t="s">
        <v>163</v>
      </c>
      <c r="G65" s="260" t="s">
        <v>164</v>
      </c>
      <c r="H65" s="259" t="s">
        <v>444</v>
      </c>
      <c r="I65" s="277" t="s">
        <v>449</v>
      </c>
    </row>
    <row r="66" spans="1:9" ht="60">
      <c r="A66" s="263" t="s">
        <v>66</v>
      </c>
      <c r="B66" s="263" t="s">
        <v>92</v>
      </c>
      <c r="C66" s="257" t="s">
        <v>25</v>
      </c>
      <c r="D66" s="258">
        <v>7</v>
      </c>
      <c r="E66" s="259" t="s">
        <v>165</v>
      </c>
      <c r="F66" s="259" t="s">
        <v>166</v>
      </c>
      <c r="G66" s="260" t="s">
        <v>167</v>
      </c>
      <c r="H66" s="259" t="s">
        <v>450</v>
      </c>
      <c r="I66" s="277" t="s">
        <v>451</v>
      </c>
    </row>
    <row r="67" spans="1:9" ht="75.75" customHeight="1">
      <c r="A67" s="263" t="s">
        <v>66</v>
      </c>
      <c r="B67" s="263" t="s">
        <v>92</v>
      </c>
      <c r="C67" s="257" t="s">
        <v>25</v>
      </c>
      <c r="D67" s="258">
        <v>8</v>
      </c>
      <c r="E67" s="259" t="s">
        <v>168</v>
      </c>
      <c r="F67" s="259" t="s">
        <v>160</v>
      </c>
      <c r="G67" s="260" t="s">
        <v>167</v>
      </c>
      <c r="H67" s="259" t="s">
        <v>450</v>
      </c>
      <c r="I67" s="277" t="s">
        <v>452</v>
      </c>
    </row>
    <row r="68" spans="1:9" ht="156" customHeight="1">
      <c r="A68" s="263" t="s">
        <v>66</v>
      </c>
      <c r="B68" s="263" t="s">
        <v>92</v>
      </c>
      <c r="C68" s="257" t="s">
        <v>25</v>
      </c>
      <c r="D68" s="258">
        <v>9</v>
      </c>
      <c r="E68" s="259" t="s">
        <v>169</v>
      </c>
      <c r="F68" s="259" t="s">
        <v>170</v>
      </c>
      <c r="G68" s="260" t="s">
        <v>167</v>
      </c>
      <c r="H68" s="259" t="s">
        <v>453</v>
      </c>
      <c r="I68" s="211" t="s">
        <v>449</v>
      </c>
    </row>
    <row r="69" spans="1:9" ht="108">
      <c r="A69" s="263" t="s">
        <v>66</v>
      </c>
      <c r="B69" s="263" t="s">
        <v>92</v>
      </c>
      <c r="C69" s="257" t="s">
        <v>25</v>
      </c>
      <c r="D69" s="258">
        <v>10</v>
      </c>
      <c r="E69" s="259" t="s">
        <v>171</v>
      </c>
      <c r="F69" s="259" t="s">
        <v>172</v>
      </c>
      <c r="G69" s="260" t="s">
        <v>167</v>
      </c>
      <c r="H69" s="264" t="s">
        <v>454</v>
      </c>
      <c r="I69" s="204" t="s">
        <v>455</v>
      </c>
    </row>
    <row r="70" spans="1:9" ht="48.75">
      <c r="A70" s="263" t="s">
        <v>66</v>
      </c>
      <c r="B70" s="263" t="s">
        <v>92</v>
      </c>
      <c r="C70" s="257" t="s">
        <v>25</v>
      </c>
      <c r="D70" s="258">
        <v>11</v>
      </c>
      <c r="E70" s="259" t="s">
        <v>173</v>
      </c>
      <c r="F70" s="259" t="s">
        <v>172</v>
      </c>
      <c r="G70" s="260" t="s">
        <v>174</v>
      </c>
      <c r="H70" s="264" t="s">
        <v>456</v>
      </c>
      <c r="I70" s="265" t="s">
        <v>452</v>
      </c>
    </row>
    <row r="71" spans="1:9" ht="36.75">
      <c r="A71" s="263" t="s">
        <v>66</v>
      </c>
      <c r="B71" s="263" t="s">
        <v>92</v>
      </c>
      <c r="C71" s="257" t="s">
        <v>25</v>
      </c>
      <c r="D71" s="258">
        <v>12</v>
      </c>
      <c r="E71" s="259" t="s">
        <v>175</v>
      </c>
      <c r="F71" s="259" t="s">
        <v>163</v>
      </c>
      <c r="G71" s="260" t="s">
        <v>167</v>
      </c>
      <c r="H71" s="264" t="s">
        <v>454</v>
      </c>
      <c r="I71" s="265" t="s">
        <v>449</v>
      </c>
    </row>
    <row r="72" spans="1:9" ht="84">
      <c r="A72" s="263" t="s">
        <v>66</v>
      </c>
      <c r="B72" s="263" t="s">
        <v>92</v>
      </c>
      <c r="C72" s="257" t="s">
        <v>25</v>
      </c>
      <c r="D72" s="258">
        <v>13</v>
      </c>
      <c r="E72" s="259" t="s">
        <v>176</v>
      </c>
      <c r="F72" s="259" t="s">
        <v>177</v>
      </c>
      <c r="G72" s="260" t="s">
        <v>167</v>
      </c>
      <c r="H72" s="264" t="s">
        <v>457</v>
      </c>
      <c r="I72" s="265" t="s">
        <v>452</v>
      </c>
    </row>
    <row r="73" spans="1:9" ht="84">
      <c r="A73" s="263" t="s">
        <v>66</v>
      </c>
      <c r="B73" s="263" t="s">
        <v>92</v>
      </c>
      <c r="C73" s="257" t="s">
        <v>25</v>
      </c>
      <c r="D73" s="258">
        <v>14</v>
      </c>
      <c r="E73" s="259" t="s">
        <v>178</v>
      </c>
      <c r="F73" s="259" t="s">
        <v>179</v>
      </c>
      <c r="G73" s="260" t="s">
        <v>180</v>
      </c>
      <c r="H73" s="259" t="s">
        <v>458</v>
      </c>
      <c r="I73" s="265" t="s">
        <v>452</v>
      </c>
    </row>
    <row r="74" spans="1:9" ht="36.75">
      <c r="A74" s="266" t="s">
        <v>66</v>
      </c>
      <c r="B74" s="266" t="s">
        <v>92</v>
      </c>
      <c r="C74" s="267" t="s">
        <v>25</v>
      </c>
      <c r="D74" s="268">
        <v>15</v>
      </c>
      <c r="E74" s="269" t="s">
        <v>181</v>
      </c>
      <c r="F74" s="269" t="s">
        <v>182</v>
      </c>
      <c r="G74" s="270" t="s">
        <v>58</v>
      </c>
      <c r="H74" s="271" t="s">
        <v>459</v>
      </c>
      <c r="I74" s="272" t="s">
        <v>452</v>
      </c>
    </row>
    <row r="75" spans="1:9" s="43" customFormat="1" ht="90.75" customHeight="1">
      <c r="A75" s="263" t="s">
        <v>66</v>
      </c>
      <c r="B75" s="263" t="s">
        <v>92</v>
      </c>
      <c r="C75" s="257" t="s">
        <v>25</v>
      </c>
      <c r="D75" s="258">
        <v>16</v>
      </c>
      <c r="E75" s="259" t="s">
        <v>460</v>
      </c>
      <c r="F75" s="259" t="s">
        <v>196</v>
      </c>
      <c r="G75" s="260" t="s">
        <v>373</v>
      </c>
      <c r="H75" s="259" t="s">
        <v>461</v>
      </c>
      <c r="I75" s="265" t="s">
        <v>452</v>
      </c>
    </row>
    <row r="76" spans="1:9" s="43" customFormat="1" ht="78.75">
      <c r="A76" s="265" t="s">
        <v>66</v>
      </c>
      <c r="B76" s="265" t="s">
        <v>92</v>
      </c>
      <c r="C76" s="265" t="s">
        <v>25</v>
      </c>
      <c r="D76" s="265" t="s">
        <v>462</v>
      </c>
      <c r="E76" s="38" t="s">
        <v>463</v>
      </c>
      <c r="F76" s="38" t="s">
        <v>196</v>
      </c>
      <c r="G76" s="38" t="s">
        <v>373</v>
      </c>
      <c r="H76" s="38" t="s">
        <v>461</v>
      </c>
      <c r="I76" s="214" t="s">
        <v>452</v>
      </c>
    </row>
    <row r="77" spans="1:9" ht="15">
      <c r="A77" s="549" t="s">
        <v>183</v>
      </c>
      <c r="B77" s="550"/>
      <c r="C77" s="550"/>
      <c r="D77" s="550"/>
      <c r="E77" s="550"/>
      <c r="F77" s="550"/>
      <c r="G77" s="550"/>
      <c r="H77" s="550"/>
      <c r="I77" s="551"/>
    </row>
    <row r="78" spans="1:9" ht="48">
      <c r="A78" s="263" t="s">
        <v>66</v>
      </c>
      <c r="B78" s="263" t="s">
        <v>92</v>
      </c>
      <c r="C78" s="257" t="s">
        <v>26</v>
      </c>
      <c r="D78" s="258">
        <v>1</v>
      </c>
      <c r="E78" s="259" t="s">
        <v>184</v>
      </c>
      <c r="F78" s="259" t="s">
        <v>185</v>
      </c>
      <c r="G78" s="259" t="s">
        <v>167</v>
      </c>
      <c r="H78" s="264" t="s">
        <v>458</v>
      </c>
      <c r="I78" s="265" t="s">
        <v>449</v>
      </c>
    </row>
    <row r="79" spans="1:9" ht="48">
      <c r="A79" s="263" t="s">
        <v>66</v>
      </c>
      <c r="B79" s="263" t="s">
        <v>92</v>
      </c>
      <c r="C79" s="257" t="s">
        <v>26</v>
      </c>
      <c r="D79" s="258">
        <v>2</v>
      </c>
      <c r="E79" s="259" t="s">
        <v>186</v>
      </c>
      <c r="F79" s="259" t="s">
        <v>185</v>
      </c>
      <c r="G79" s="260" t="s">
        <v>187</v>
      </c>
      <c r="H79" s="264" t="s">
        <v>464</v>
      </c>
      <c r="I79" s="265" t="s">
        <v>452</v>
      </c>
    </row>
    <row r="80" spans="1:9" ht="15">
      <c r="A80" s="552" t="s">
        <v>188</v>
      </c>
      <c r="B80" s="553"/>
      <c r="C80" s="553"/>
      <c r="D80" s="553"/>
      <c r="E80" s="553"/>
      <c r="F80" s="553"/>
      <c r="G80" s="553"/>
      <c r="H80" s="553"/>
      <c r="I80" s="554"/>
    </row>
    <row r="81" spans="1:9" ht="84">
      <c r="A81" s="263" t="s">
        <v>66</v>
      </c>
      <c r="B81" s="263" t="s">
        <v>92</v>
      </c>
      <c r="C81" s="257" t="s">
        <v>30</v>
      </c>
      <c r="D81" s="258">
        <v>1</v>
      </c>
      <c r="E81" s="259" t="s">
        <v>189</v>
      </c>
      <c r="F81" s="259" t="s">
        <v>491</v>
      </c>
      <c r="G81" s="259" t="s">
        <v>167</v>
      </c>
      <c r="H81" s="259" t="s">
        <v>450</v>
      </c>
      <c r="I81" s="265" t="s">
        <v>449</v>
      </c>
    </row>
    <row r="82" spans="1:9" ht="72">
      <c r="A82" s="263" t="s">
        <v>66</v>
      </c>
      <c r="B82" s="263" t="s">
        <v>92</v>
      </c>
      <c r="C82" s="257" t="s">
        <v>30</v>
      </c>
      <c r="D82" s="258">
        <v>2</v>
      </c>
      <c r="E82" s="259" t="s">
        <v>190</v>
      </c>
      <c r="F82" s="259" t="s">
        <v>492</v>
      </c>
      <c r="G82" s="260" t="s">
        <v>191</v>
      </c>
      <c r="H82" s="259" t="s">
        <v>444</v>
      </c>
      <c r="I82" s="265" t="s">
        <v>452</v>
      </c>
    </row>
    <row r="83" spans="1:9" ht="72">
      <c r="A83" s="263" t="s">
        <v>66</v>
      </c>
      <c r="B83" s="263" t="s">
        <v>92</v>
      </c>
      <c r="C83" s="257" t="s">
        <v>30</v>
      </c>
      <c r="D83" s="258">
        <v>3</v>
      </c>
      <c r="E83" s="259" t="s">
        <v>192</v>
      </c>
      <c r="F83" s="259" t="s">
        <v>492</v>
      </c>
      <c r="G83" s="260" t="s">
        <v>193</v>
      </c>
      <c r="H83" s="259" t="s">
        <v>444</v>
      </c>
      <c r="I83" s="265" t="s">
        <v>449</v>
      </c>
    </row>
    <row r="84" spans="1:9" ht="60">
      <c r="A84" s="263" t="s">
        <v>66</v>
      </c>
      <c r="B84" s="263" t="s">
        <v>92</v>
      </c>
      <c r="C84" s="257" t="s">
        <v>30</v>
      </c>
      <c r="D84" s="258">
        <v>4</v>
      </c>
      <c r="E84" s="259" t="s">
        <v>194</v>
      </c>
      <c r="F84" s="259" t="s">
        <v>163</v>
      </c>
      <c r="G84" s="259" t="s">
        <v>167</v>
      </c>
      <c r="H84" s="259" t="s">
        <v>465</v>
      </c>
      <c r="I84" s="265" t="s">
        <v>452</v>
      </c>
    </row>
    <row r="85" spans="1:9" ht="84">
      <c r="A85" s="263" t="s">
        <v>66</v>
      </c>
      <c r="B85" s="263" t="s">
        <v>92</v>
      </c>
      <c r="C85" s="257" t="s">
        <v>30</v>
      </c>
      <c r="D85" s="258">
        <v>5</v>
      </c>
      <c r="E85" s="259" t="s">
        <v>195</v>
      </c>
      <c r="F85" s="259" t="s">
        <v>196</v>
      </c>
      <c r="G85" s="259" t="s">
        <v>167</v>
      </c>
      <c r="H85" s="259" t="s">
        <v>453</v>
      </c>
      <c r="I85" s="265" t="s">
        <v>449</v>
      </c>
    </row>
    <row r="86" spans="1:9" ht="84">
      <c r="A86" s="263" t="s">
        <v>66</v>
      </c>
      <c r="B86" s="263" t="s">
        <v>92</v>
      </c>
      <c r="C86" s="257" t="s">
        <v>30</v>
      </c>
      <c r="D86" s="258">
        <v>6</v>
      </c>
      <c r="E86" s="126" t="s">
        <v>197</v>
      </c>
      <c r="F86" s="259" t="s">
        <v>196</v>
      </c>
      <c r="G86" s="259" t="s">
        <v>167</v>
      </c>
      <c r="H86" s="259" t="s">
        <v>465</v>
      </c>
      <c r="I86" s="265" t="s">
        <v>449</v>
      </c>
    </row>
    <row r="87" spans="1:9" ht="72">
      <c r="A87" s="263" t="s">
        <v>66</v>
      </c>
      <c r="B87" s="263" t="s">
        <v>92</v>
      </c>
      <c r="C87" s="257" t="s">
        <v>30</v>
      </c>
      <c r="D87" s="258">
        <v>7</v>
      </c>
      <c r="E87" s="259" t="s">
        <v>198</v>
      </c>
      <c r="F87" s="259" t="s">
        <v>163</v>
      </c>
      <c r="G87" s="259" t="s">
        <v>187</v>
      </c>
      <c r="H87" s="259" t="s">
        <v>444</v>
      </c>
      <c r="I87" s="265" t="s">
        <v>452</v>
      </c>
    </row>
    <row r="88" spans="1:9" ht="120">
      <c r="A88" s="266" t="s">
        <v>66</v>
      </c>
      <c r="B88" s="266" t="s">
        <v>92</v>
      </c>
      <c r="C88" s="267" t="s">
        <v>30</v>
      </c>
      <c r="D88" s="268">
        <v>8</v>
      </c>
      <c r="E88" s="269" t="s">
        <v>199</v>
      </c>
      <c r="F88" s="269" t="s">
        <v>196</v>
      </c>
      <c r="G88" s="270" t="s">
        <v>167</v>
      </c>
      <c r="H88" s="271" t="s">
        <v>444</v>
      </c>
      <c r="I88" s="272" t="s">
        <v>452</v>
      </c>
    </row>
    <row r="89" spans="1:9" s="43" customFormat="1" ht="90">
      <c r="A89" s="265" t="s">
        <v>66</v>
      </c>
      <c r="B89" s="265" t="s">
        <v>92</v>
      </c>
      <c r="C89" s="265" t="s">
        <v>30</v>
      </c>
      <c r="D89" s="265" t="s">
        <v>100</v>
      </c>
      <c r="E89" s="273" t="s">
        <v>466</v>
      </c>
      <c r="F89" s="273" t="s">
        <v>196</v>
      </c>
      <c r="G89" s="274" t="s">
        <v>373</v>
      </c>
      <c r="H89" s="273" t="s">
        <v>444</v>
      </c>
      <c r="I89" s="265" t="s">
        <v>452</v>
      </c>
    </row>
    <row r="90" spans="1:9" ht="15">
      <c r="A90" s="555" t="s">
        <v>200</v>
      </c>
      <c r="B90" s="550"/>
      <c r="C90" s="550"/>
      <c r="D90" s="550"/>
      <c r="E90" s="550"/>
      <c r="F90" s="550"/>
      <c r="G90" s="550"/>
      <c r="H90" s="550"/>
      <c r="I90" s="551"/>
    </row>
    <row r="91" spans="1:9" ht="96.75" thickBot="1">
      <c r="A91" s="263" t="s">
        <v>66</v>
      </c>
      <c r="B91" s="263" t="s">
        <v>92</v>
      </c>
      <c r="C91" s="257" t="s">
        <v>235</v>
      </c>
      <c r="D91" s="258">
        <v>1</v>
      </c>
      <c r="E91" s="259" t="s">
        <v>201</v>
      </c>
      <c r="F91" s="259" t="s">
        <v>493</v>
      </c>
      <c r="G91" s="260" t="s">
        <v>158</v>
      </c>
      <c r="H91" s="278" t="s">
        <v>444</v>
      </c>
      <c r="I91" s="265" t="s">
        <v>449</v>
      </c>
    </row>
    <row r="92" spans="1:9" ht="96">
      <c r="A92" s="263" t="s">
        <v>66</v>
      </c>
      <c r="B92" s="263" t="s">
        <v>92</v>
      </c>
      <c r="C92" s="257" t="s">
        <v>235</v>
      </c>
      <c r="D92" s="258">
        <v>2</v>
      </c>
      <c r="E92" s="259" t="s">
        <v>202</v>
      </c>
      <c r="F92" s="259" t="s">
        <v>239</v>
      </c>
      <c r="G92" s="260" t="s">
        <v>167</v>
      </c>
      <c r="H92" s="279" t="s">
        <v>457</v>
      </c>
      <c r="I92" s="211" t="s">
        <v>452</v>
      </c>
    </row>
    <row r="93" spans="1:9" ht="48">
      <c r="A93" s="263" t="s">
        <v>66</v>
      </c>
      <c r="B93" s="263" t="s">
        <v>92</v>
      </c>
      <c r="C93" s="257" t="s">
        <v>235</v>
      </c>
      <c r="D93" s="258">
        <v>3</v>
      </c>
      <c r="E93" s="259" t="s">
        <v>203</v>
      </c>
      <c r="F93" s="259" t="s">
        <v>204</v>
      </c>
      <c r="G93" s="260" t="s">
        <v>167</v>
      </c>
      <c r="H93" s="259" t="s">
        <v>467</v>
      </c>
      <c r="I93" s="211" t="s">
        <v>455</v>
      </c>
    </row>
    <row r="94" spans="1:9" ht="72">
      <c r="A94" s="263" t="s">
        <v>66</v>
      </c>
      <c r="B94" s="263" t="s">
        <v>92</v>
      </c>
      <c r="C94" s="257" t="s">
        <v>235</v>
      </c>
      <c r="D94" s="258">
        <v>4</v>
      </c>
      <c r="E94" s="259" t="s">
        <v>205</v>
      </c>
      <c r="F94" s="259" t="s">
        <v>240</v>
      </c>
      <c r="G94" s="260" t="s">
        <v>206</v>
      </c>
      <c r="H94" s="259" t="s">
        <v>467</v>
      </c>
      <c r="I94" s="211" t="s">
        <v>455</v>
      </c>
    </row>
    <row r="95" spans="1:9" ht="48">
      <c r="A95" s="263" t="s">
        <v>66</v>
      </c>
      <c r="B95" s="263" t="s">
        <v>92</v>
      </c>
      <c r="C95" s="257" t="s">
        <v>235</v>
      </c>
      <c r="D95" s="258">
        <v>5</v>
      </c>
      <c r="E95" s="259" t="s">
        <v>207</v>
      </c>
      <c r="F95" s="259" t="s">
        <v>494</v>
      </c>
      <c r="G95" s="260" t="s">
        <v>152</v>
      </c>
      <c r="H95" s="278" t="s">
        <v>467</v>
      </c>
      <c r="I95" s="211" t="s">
        <v>455</v>
      </c>
    </row>
    <row r="96" spans="1:9" ht="15">
      <c r="A96" s="552" t="s">
        <v>209</v>
      </c>
      <c r="B96" s="553"/>
      <c r="C96" s="553"/>
      <c r="D96" s="553"/>
      <c r="E96" s="553"/>
      <c r="F96" s="553"/>
      <c r="G96" s="553"/>
      <c r="H96" s="553"/>
      <c r="I96" s="554"/>
    </row>
    <row r="97" spans="1:9" ht="96">
      <c r="A97" s="263" t="s">
        <v>66</v>
      </c>
      <c r="B97" s="263" t="s">
        <v>92</v>
      </c>
      <c r="C97" s="257" t="s">
        <v>236</v>
      </c>
      <c r="D97" s="258">
        <v>1</v>
      </c>
      <c r="E97" s="259" t="s">
        <v>210</v>
      </c>
      <c r="F97" s="259" t="s">
        <v>241</v>
      </c>
      <c r="G97" s="260" t="s">
        <v>211</v>
      </c>
      <c r="H97" s="275" t="s">
        <v>467</v>
      </c>
      <c r="I97" s="265" t="s">
        <v>455</v>
      </c>
    </row>
    <row r="98" spans="1:9" ht="60">
      <c r="A98" s="263" t="s">
        <v>66</v>
      </c>
      <c r="B98" s="263" t="s">
        <v>92</v>
      </c>
      <c r="C98" s="257" t="s">
        <v>236</v>
      </c>
      <c r="D98" s="258">
        <v>2</v>
      </c>
      <c r="E98" s="259" t="s">
        <v>212</v>
      </c>
      <c r="F98" s="259" t="s">
        <v>172</v>
      </c>
      <c r="G98" s="260" t="s">
        <v>167</v>
      </c>
      <c r="H98" s="275" t="s">
        <v>457</v>
      </c>
      <c r="I98" s="265" t="s">
        <v>455</v>
      </c>
    </row>
    <row r="99" spans="1:9" ht="72">
      <c r="A99" s="263" t="s">
        <v>66</v>
      </c>
      <c r="B99" s="263" t="s">
        <v>92</v>
      </c>
      <c r="C99" s="257" t="s">
        <v>236</v>
      </c>
      <c r="D99" s="258">
        <v>3</v>
      </c>
      <c r="E99" s="259" t="s">
        <v>213</v>
      </c>
      <c r="F99" s="259" t="s">
        <v>242</v>
      </c>
      <c r="G99" s="260" t="s">
        <v>167</v>
      </c>
      <c r="H99" s="275" t="s">
        <v>457</v>
      </c>
      <c r="I99" s="265" t="s">
        <v>452</v>
      </c>
    </row>
    <row r="100" spans="1:9" ht="15">
      <c r="A100" s="556" t="s">
        <v>214</v>
      </c>
      <c r="B100" s="553"/>
      <c r="C100" s="553"/>
      <c r="D100" s="553"/>
      <c r="E100" s="553"/>
      <c r="F100" s="553"/>
      <c r="G100" s="553"/>
      <c r="H100" s="553"/>
      <c r="I100" s="554"/>
    </row>
    <row r="101" spans="1:9" ht="72">
      <c r="A101" s="263" t="s">
        <v>66</v>
      </c>
      <c r="B101" s="263" t="s">
        <v>92</v>
      </c>
      <c r="C101" s="257" t="s">
        <v>237</v>
      </c>
      <c r="D101" s="258">
        <v>1</v>
      </c>
      <c r="E101" s="259" t="s">
        <v>215</v>
      </c>
      <c r="F101" s="259" t="s">
        <v>216</v>
      </c>
      <c r="G101" s="260" t="s">
        <v>211</v>
      </c>
      <c r="H101" s="278" t="s">
        <v>444</v>
      </c>
      <c r="I101" s="204" t="s">
        <v>452</v>
      </c>
    </row>
    <row r="102" spans="1:9" ht="72.75" thickBot="1">
      <c r="A102" s="263" t="s">
        <v>66</v>
      </c>
      <c r="B102" s="263" t="s">
        <v>92</v>
      </c>
      <c r="C102" s="257" t="s">
        <v>237</v>
      </c>
      <c r="D102" s="258">
        <v>2</v>
      </c>
      <c r="E102" s="259" t="s">
        <v>217</v>
      </c>
      <c r="F102" s="259" t="s">
        <v>216</v>
      </c>
      <c r="G102" s="260" t="s">
        <v>167</v>
      </c>
      <c r="H102" s="278" t="s">
        <v>444</v>
      </c>
      <c r="I102" s="204" t="s">
        <v>452</v>
      </c>
    </row>
    <row r="103" spans="1:9" ht="84">
      <c r="A103" s="263" t="s">
        <v>66</v>
      </c>
      <c r="B103" s="263" t="s">
        <v>92</v>
      </c>
      <c r="C103" s="257" t="s">
        <v>237</v>
      </c>
      <c r="D103" s="258">
        <v>3</v>
      </c>
      <c r="E103" s="259" t="s">
        <v>218</v>
      </c>
      <c r="F103" s="259" t="s">
        <v>219</v>
      </c>
      <c r="G103" s="260" t="s">
        <v>167</v>
      </c>
      <c r="H103" s="279" t="s">
        <v>444</v>
      </c>
      <c r="I103" s="280" t="s">
        <v>449</v>
      </c>
    </row>
    <row r="104" spans="1:9" ht="84">
      <c r="A104" s="263" t="s">
        <v>66</v>
      </c>
      <c r="B104" s="263" t="s">
        <v>92</v>
      </c>
      <c r="C104" s="257" t="s">
        <v>237</v>
      </c>
      <c r="D104" s="258">
        <v>4</v>
      </c>
      <c r="E104" s="259" t="s">
        <v>220</v>
      </c>
      <c r="F104" s="259" t="s">
        <v>495</v>
      </c>
      <c r="G104" s="260" t="s">
        <v>167</v>
      </c>
      <c r="H104" s="260" t="s">
        <v>468</v>
      </c>
      <c r="I104" s="280" t="s">
        <v>449</v>
      </c>
    </row>
    <row r="105" spans="1:9" ht="60">
      <c r="A105" s="263" t="s">
        <v>66</v>
      </c>
      <c r="B105" s="263" t="s">
        <v>92</v>
      </c>
      <c r="C105" s="257" t="s">
        <v>237</v>
      </c>
      <c r="D105" s="258">
        <v>5</v>
      </c>
      <c r="E105" s="259" t="s">
        <v>221</v>
      </c>
      <c r="F105" s="259" t="s">
        <v>222</v>
      </c>
      <c r="G105" s="260" t="s">
        <v>193</v>
      </c>
      <c r="H105" s="259" t="s">
        <v>469</v>
      </c>
      <c r="I105" s="280" t="s">
        <v>452</v>
      </c>
    </row>
    <row r="106" spans="1:9" ht="84">
      <c r="A106" s="263" t="s">
        <v>66</v>
      </c>
      <c r="B106" s="263" t="s">
        <v>92</v>
      </c>
      <c r="C106" s="257" t="s">
        <v>237</v>
      </c>
      <c r="D106" s="258">
        <v>6</v>
      </c>
      <c r="E106" s="259" t="s">
        <v>223</v>
      </c>
      <c r="F106" s="259" t="s">
        <v>224</v>
      </c>
      <c r="G106" s="260" t="s">
        <v>167</v>
      </c>
      <c r="H106" s="259" t="s">
        <v>457</v>
      </c>
      <c r="I106" s="280" t="s">
        <v>449</v>
      </c>
    </row>
    <row r="107" spans="1:9" ht="72">
      <c r="A107" s="263" t="s">
        <v>66</v>
      </c>
      <c r="B107" s="263" t="s">
        <v>92</v>
      </c>
      <c r="C107" s="257" t="s">
        <v>237</v>
      </c>
      <c r="D107" s="258">
        <v>7</v>
      </c>
      <c r="E107" s="259" t="s">
        <v>225</v>
      </c>
      <c r="F107" s="501" t="s">
        <v>226</v>
      </c>
      <c r="G107" s="502" t="s">
        <v>167</v>
      </c>
      <c r="H107" s="278" t="s">
        <v>444</v>
      </c>
      <c r="I107" s="280" t="s">
        <v>449</v>
      </c>
    </row>
    <row r="108" spans="1:9" ht="15">
      <c r="A108" s="556" t="s">
        <v>227</v>
      </c>
      <c r="B108" s="553"/>
      <c r="C108" s="553"/>
      <c r="D108" s="553"/>
      <c r="E108" s="553"/>
      <c r="F108" s="553"/>
      <c r="G108" s="553"/>
      <c r="H108" s="553"/>
      <c r="I108" s="554"/>
    </row>
    <row r="109" spans="1:9" ht="56.25">
      <c r="A109" s="263" t="s">
        <v>66</v>
      </c>
      <c r="B109" s="263" t="s">
        <v>92</v>
      </c>
      <c r="C109" s="257" t="s">
        <v>238</v>
      </c>
      <c r="D109" s="258">
        <v>1</v>
      </c>
      <c r="E109" s="281" t="s">
        <v>228</v>
      </c>
      <c r="F109" s="38" t="s">
        <v>229</v>
      </c>
      <c r="G109" s="38" t="s">
        <v>167</v>
      </c>
      <c r="H109" s="38" t="s">
        <v>470</v>
      </c>
      <c r="I109" s="282" t="s">
        <v>449</v>
      </c>
    </row>
    <row r="110" spans="1:9" ht="56.25">
      <c r="A110" s="263" t="s">
        <v>66</v>
      </c>
      <c r="B110" s="263" t="s">
        <v>92</v>
      </c>
      <c r="C110" s="257" t="s">
        <v>238</v>
      </c>
      <c r="D110" s="258">
        <v>2</v>
      </c>
      <c r="E110" s="38" t="s">
        <v>230</v>
      </c>
      <c r="F110" s="38" t="s">
        <v>229</v>
      </c>
      <c r="G110" s="38" t="s">
        <v>180</v>
      </c>
      <c r="H110" s="38" t="s">
        <v>471</v>
      </c>
      <c r="I110" s="282" t="s">
        <v>452</v>
      </c>
    </row>
    <row r="111" spans="1:9" ht="56.25">
      <c r="A111" s="263" t="s">
        <v>66</v>
      </c>
      <c r="B111" s="263" t="s">
        <v>92</v>
      </c>
      <c r="C111" s="257" t="s">
        <v>238</v>
      </c>
      <c r="D111" s="258">
        <v>3</v>
      </c>
      <c r="E111" s="38" t="s">
        <v>231</v>
      </c>
      <c r="F111" s="38" t="s">
        <v>232</v>
      </c>
      <c r="G111" s="38" t="s">
        <v>232</v>
      </c>
      <c r="H111" s="38" t="s">
        <v>471</v>
      </c>
      <c r="I111" s="282" t="s">
        <v>451</v>
      </c>
    </row>
    <row r="112" spans="1:9" ht="56.25">
      <c r="A112" s="263" t="s">
        <v>66</v>
      </c>
      <c r="B112" s="263" t="s">
        <v>92</v>
      </c>
      <c r="C112" s="257" t="s">
        <v>238</v>
      </c>
      <c r="D112" s="258">
        <v>4</v>
      </c>
      <c r="E112" s="38" t="s">
        <v>233</v>
      </c>
      <c r="F112" s="38" t="s">
        <v>234</v>
      </c>
      <c r="G112" s="38" t="s">
        <v>167</v>
      </c>
      <c r="H112" s="38" t="s">
        <v>471</v>
      </c>
      <c r="I112" s="282" t="s">
        <v>452</v>
      </c>
    </row>
    <row r="113" spans="1:9" ht="67.5">
      <c r="A113" s="263" t="s">
        <v>66</v>
      </c>
      <c r="B113" s="263" t="s">
        <v>92</v>
      </c>
      <c r="C113" s="257" t="s">
        <v>238</v>
      </c>
      <c r="D113" s="258">
        <v>5</v>
      </c>
      <c r="E113" s="38" t="s">
        <v>213</v>
      </c>
      <c r="F113" s="38" t="s">
        <v>242</v>
      </c>
      <c r="G113" s="38" t="s">
        <v>167</v>
      </c>
      <c r="H113" s="38" t="s">
        <v>472</v>
      </c>
      <c r="I113" s="282" t="s">
        <v>452</v>
      </c>
    </row>
    <row r="114" spans="1:9" ht="15">
      <c r="A114" s="535" t="s">
        <v>473</v>
      </c>
      <c r="B114" s="529"/>
      <c r="C114" s="529"/>
      <c r="D114" s="529"/>
      <c r="E114" s="529"/>
      <c r="F114" s="529"/>
      <c r="G114" s="529"/>
      <c r="H114" s="529"/>
      <c r="I114" s="530"/>
    </row>
    <row r="115" spans="1:9" ht="79.5" thickBot="1">
      <c r="A115" s="200" t="s">
        <v>66</v>
      </c>
      <c r="B115" s="200" t="s">
        <v>92</v>
      </c>
      <c r="C115" s="200" t="s">
        <v>25</v>
      </c>
      <c r="D115" s="201">
        <v>1</v>
      </c>
      <c r="E115" s="37" t="s">
        <v>150</v>
      </c>
      <c r="F115" s="37" t="s">
        <v>151</v>
      </c>
      <c r="G115" s="73" t="s">
        <v>152</v>
      </c>
      <c r="H115" s="210" t="s">
        <v>444</v>
      </c>
      <c r="I115" s="211" t="s">
        <v>445</v>
      </c>
    </row>
    <row r="116" spans="1:9" ht="57" thickBot="1">
      <c r="A116" s="200" t="s">
        <v>66</v>
      </c>
      <c r="B116" s="200" t="s">
        <v>92</v>
      </c>
      <c r="C116" s="200" t="s">
        <v>25</v>
      </c>
      <c r="D116" s="201">
        <v>2</v>
      </c>
      <c r="E116" s="37" t="s">
        <v>153</v>
      </c>
      <c r="F116" s="37" t="s">
        <v>154</v>
      </c>
      <c r="G116" s="73" t="s">
        <v>155</v>
      </c>
      <c r="H116" s="212" t="s">
        <v>125</v>
      </c>
      <c r="I116" s="211" t="s">
        <v>445</v>
      </c>
    </row>
    <row r="117" spans="1:9" ht="56.25">
      <c r="A117" s="202" t="s">
        <v>66</v>
      </c>
      <c r="B117" s="202" t="s">
        <v>92</v>
      </c>
      <c r="C117" s="200" t="s">
        <v>25</v>
      </c>
      <c r="D117" s="201">
        <v>3</v>
      </c>
      <c r="E117" s="37" t="s">
        <v>156</v>
      </c>
      <c r="F117" s="37" t="s">
        <v>157</v>
      </c>
      <c r="G117" s="73" t="s">
        <v>158</v>
      </c>
      <c r="H117" s="37" t="s">
        <v>444</v>
      </c>
      <c r="I117" s="211" t="s">
        <v>446</v>
      </c>
    </row>
    <row r="118" spans="1:9" ht="101.25">
      <c r="A118" s="202" t="s">
        <v>66</v>
      </c>
      <c r="B118" s="202" t="s">
        <v>92</v>
      </c>
      <c r="C118" s="200" t="s">
        <v>25</v>
      </c>
      <c r="D118" s="201">
        <v>4</v>
      </c>
      <c r="E118" s="37" t="s">
        <v>159</v>
      </c>
      <c r="F118" s="37" t="s">
        <v>160</v>
      </c>
      <c r="G118" s="73" t="s">
        <v>161</v>
      </c>
      <c r="H118" s="37" t="s">
        <v>447</v>
      </c>
      <c r="I118" s="211" t="s">
        <v>446</v>
      </c>
    </row>
    <row r="119" spans="1:9" ht="45">
      <c r="A119" s="202" t="s">
        <v>66</v>
      </c>
      <c r="B119" s="202" t="s">
        <v>92</v>
      </c>
      <c r="C119" s="200" t="s">
        <v>25</v>
      </c>
      <c r="D119" s="201">
        <v>5</v>
      </c>
      <c r="E119" s="37" t="s">
        <v>448</v>
      </c>
      <c r="F119" s="37"/>
      <c r="G119" s="73"/>
      <c r="H119" s="37"/>
      <c r="I119" s="211"/>
    </row>
    <row r="120" spans="1:9" ht="66.75" customHeight="1">
      <c r="A120" s="202" t="s">
        <v>66</v>
      </c>
      <c r="B120" s="202" t="s">
        <v>92</v>
      </c>
      <c r="C120" s="200" t="s">
        <v>25</v>
      </c>
      <c r="D120" s="201">
        <v>6</v>
      </c>
      <c r="E120" s="37" t="s">
        <v>162</v>
      </c>
      <c r="F120" s="37" t="s">
        <v>163</v>
      </c>
      <c r="G120" s="73" t="s">
        <v>164</v>
      </c>
      <c r="H120" s="37" t="s">
        <v>444</v>
      </c>
      <c r="I120" s="211" t="s">
        <v>449</v>
      </c>
    </row>
    <row r="121" spans="1:9" ht="45">
      <c r="A121" s="202" t="s">
        <v>66</v>
      </c>
      <c r="B121" s="202" t="s">
        <v>92</v>
      </c>
      <c r="C121" s="200" t="s">
        <v>25</v>
      </c>
      <c r="D121" s="201">
        <v>7</v>
      </c>
      <c r="E121" s="37" t="s">
        <v>165</v>
      </c>
      <c r="F121" s="37" t="s">
        <v>166</v>
      </c>
      <c r="G121" s="73" t="s">
        <v>167</v>
      </c>
      <c r="H121" s="37" t="s">
        <v>450</v>
      </c>
      <c r="I121" s="211" t="s">
        <v>451</v>
      </c>
    </row>
    <row r="122" spans="1:9" ht="67.5">
      <c r="A122" s="202" t="s">
        <v>66</v>
      </c>
      <c r="B122" s="202" t="s">
        <v>92</v>
      </c>
      <c r="C122" s="200" t="s">
        <v>25</v>
      </c>
      <c r="D122" s="201">
        <v>8</v>
      </c>
      <c r="E122" s="37" t="s">
        <v>168</v>
      </c>
      <c r="F122" s="37" t="s">
        <v>160</v>
      </c>
      <c r="G122" s="73" t="s">
        <v>167</v>
      </c>
      <c r="H122" s="37" t="s">
        <v>450</v>
      </c>
      <c r="I122" s="211" t="s">
        <v>452</v>
      </c>
    </row>
    <row r="123" spans="1:9" ht="135">
      <c r="A123" s="202" t="s">
        <v>66</v>
      </c>
      <c r="B123" s="202" t="s">
        <v>92</v>
      </c>
      <c r="C123" s="200" t="s">
        <v>25</v>
      </c>
      <c r="D123" s="201">
        <v>9</v>
      </c>
      <c r="E123" s="37" t="s">
        <v>169</v>
      </c>
      <c r="F123" s="37" t="s">
        <v>483</v>
      </c>
      <c r="G123" s="73" t="s">
        <v>167</v>
      </c>
      <c r="H123" s="37" t="s">
        <v>453</v>
      </c>
      <c r="I123" s="211" t="s">
        <v>449</v>
      </c>
    </row>
    <row r="124" spans="1:9" ht="101.25">
      <c r="A124" s="202" t="s">
        <v>66</v>
      </c>
      <c r="B124" s="202" t="s">
        <v>92</v>
      </c>
      <c r="C124" s="200" t="s">
        <v>25</v>
      </c>
      <c r="D124" s="201">
        <v>10</v>
      </c>
      <c r="E124" s="37" t="s">
        <v>171</v>
      </c>
      <c r="F124" s="37" t="s">
        <v>172</v>
      </c>
      <c r="G124" s="73" t="s">
        <v>167</v>
      </c>
      <c r="H124" s="37" t="s">
        <v>454</v>
      </c>
      <c r="I124" s="211" t="s">
        <v>455</v>
      </c>
    </row>
    <row r="125" spans="1:9" ht="45">
      <c r="A125" s="202" t="s">
        <v>66</v>
      </c>
      <c r="B125" s="202" t="s">
        <v>92</v>
      </c>
      <c r="C125" s="200" t="s">
        <v>25</v>
      </c>
      <c r="D125" s="201">
        <v>11</v>
      </c>
      <c r="E125" s="37" t="s">
        <v>173</v>
      </c>
      <c r="F125" s="37" t="s">
        <v>172</v>
      </c>
      <c r="G125" s="73" t="s">
        <v>174</v>
      </c>
      <c r="H125" s="37" t="s">
        <v>456</v>
      </c>
      <c r="I125" s="211" t="s">
        <v>452</v>
      </c>
    </row>
    <row r="126" spans="1:9" ht="33.75">
      <c r="A126" s="202" t="s">
        <v>66</v>
      </c>
      <c r="B126" s="202" t="s">
        <v>92</v>
      </c>
      <c r="C126" s="200" t="s">
        <v>25</v>
      </c>
      <c r="D126" s="201">
        <v>12</v>
      </c>
      <c r="E126" s="37" t="s">
        <v>175</v>
      </c>
      <c r="F126" s="37" t="s">
        <v>163</v>
      </c>
      <c r="G126" s="73" t="s">
        <v>167</v>
      </c>
      <c r="H126" s="37" t="s">
        <v>454</v>
      </c>
      <c r="I126" s="211" t="s">
        <v>449</v>
      </c>
    </row>
    <row r="127" spans="1:9" ht="67.5">
      <c r="A127" s="202" t="s">
        <v>66</v>
      </c>
      <c r="B127" s="202" t="s">
        <v>92</v>
      </c>
      <c r="C127" s="200" t="s">
        <v>25</v>
      </c>
      <c r="D127" s="201">
        <v>13</v>
      </c>
      <c r="E127" s="37" t="s">
        <v>176</v>
      </c>
      <c r="F127" s="37" t="s">
        <v>482</v>
      </c>
      <c r="G127" s="73" t="s">
        <v>167</v>
      </c>
      <c r="H127" s="37" t="s">
        <v>457</v>
      </c>
      <c r="I127" s="211" t="s">
        <v>452</v>
      </c>
    </row>
    <row r="128" spans="1:16" ht="78.75">
      <c r="A128" s="202" t="s">
        <v>66</v>
      </c>
      <c r="B128" s="202" t="s">
        <v>92</v>
      </c>
      <c r="C128" s="200" t="s">
        <v>25</v>
      </c>
      <c r="D128" s="201">
        <v>14</v>
      </c>
      <c r="E128" s="37" t="s">
        <v>178</v>
      </c>
      <c r="F128" s="37" t="s">
        <v>179</v>
      </c>
      <c r="G128" s="73" t="s">
        <v>180</v>
      </c>
      <c r="H128" s="37" t="s">
        <v>458</v>
      </c>
      <c r="I128" s="211" t="s">
        <v>452</v>
      </c>
      <c r="J128" s="41"/>
      <c r="K128" s="41"/>
      <c r="L128" s="41"/>
      <c r="M128" s="41"/>
      <c r="N128" s="41"/>
      <c r="O128" s="41"/>
      <c r="P128" s="41"/>
    </row>
    <row r="129" spans="1:16" ht="33.75">
      <c r="A129" s="205" t="s">
        <v>66</v>
      </c>
      <c r="B129" s="205" t="s">
        <v>92</v>
      </c>
      <c r="C129" s="206" t="s">
        <v>25</v>
      </c>
      <c r="D129" s="207">
        <v>15</v>
      </c>
      <c r="E129" s="208" t="s">
        <v>181</v>
      </c>
      <c r="F129" s="208" t="s">
        <v>182</v>
      </c>
      <c r="G129" s="209" t="s">
        <v>58</v>
      </c>
      <c r="H129" s="208" t="s">
        <v>459</v>
      </c>
      <c r="I129" s="211" t="s">
        <v>452</v>
      </c>
      <c r="J129" s="41"/>
      <c r="K129" s="41"/>
      <c r="L129" s="41"/>
      <c r="M129" s="41"/>
      <c r="N129" s="41"/>
      <c r="O129" s="41"/>
      <c r="P129" s="41"/>
    </row>
    <row r="130" spans="1:17" s="43" customFormat="1" ht="90.75" customHeight="1">
      <c r="A130" s="202" t="s">
        <v>66</v>
      </c>
      <c r="B130" s="202" t="s">
        <v>92</v>
      </c>
      <c r="C130" s="200" t="s">
        <v>25</v>
      </c>
      <c r="D130" s="201">
        <v>16</v>
      </c>
      <c r="E130" s="37" t="s">
        <v>460</v>
      </c>
      <c r="F130" s="37" t="s">
        <v>481</v>
      </c>
      <c r="G130" s="73" t="s">
        <v>373</v>
      </c>
      <c r="H130" s="37" t="s">
        <v>461</v>
      </c>
      <c r="I130" s="211" t="s">
        <v>452</v>
      </c>
      <c r="J130" s="41"/>
      <c r="K130" s="41"/>
      <c r="L130" s="41"/>
      <c r="M130" s="41"/>
      <c r="N130" s="41"/>
      <c r="O130" s="41"/>
      <c r="P130" s="41"/>
      <c r="Q130" s="213"/>
    </row>
    <row r="131" spans="1:17" s="43" customFormat="1" ht="67.5">
      <c r="A131" s="203" t="s">
        <v>66</v>
      </c>
      <c r="B131" s="203" t="s">
        <v>100</v>
      </c>
      <c r="C131" s="203" t="s">
        <v>25</v>
      </c>
      <c r="D131" s="203" t="s">
        <v>462</v>
      </c>
      <c r="E131" s="37" t="s">
        <v>463</v>
      </c>
      <c r="F131" s="37" t="s">
        <v>481</v>
      </c>
      <c r="G131" s="37" t="s">
        <v>373</v>
      </c>
      <c r="H131" s="37" t="s">
        <v>461</v>
      </c>
      <c r="I131" s="211" t="s">
        <v>452</v>
      </c>
      <c r="J131" s="41"/>
      <c r="K131" s="41"/>
      <c r="L131" s="41"/>
      <c r="M131" s="41"/>
      <c r="N131" s="41"/>
      <c r="O131" s="41"/>
      <c r="P131" s="41"/>
      <c r="Q131" s="213"/>
    </row>
    <row r="132" spans="1:16" ht="15">
      <c r="A132" s="538" t="s">
        <v>183</v>
      </c>
      <c r="B132" s="527"/>
      <c r="C132" s="527"/>
      <c r="D132" s="527"/>
      <c r="E132" s="527"/>
      <c r="F132" s="527"/>
      <c r="G132" s="527"/>
      <c r="H132" s="527"/>
      <c r="I132" s="528"/>
      <c r="K132" s="41"/>
      <c r="L132" s="41"/>
      <c r="M132" s="41"/>
      <c r="N132" s="41"/>
      <c r="O132" s="41"/>
      <c r="P132" s="41"/>
    </row>
    <row r="133" spans="1:16" ht="45">
      <c r="A133" s="214" t="s">
        <v>66</v>
      </c>
      <c r="B133" s="214" t="s">
        <v>92</v>
      </c>
      <c r="C133" s="211" t="s">
        <v>26</v>
      </c>
      <c r="D133" s="215">
        <v>1</v>
      </c>
      <c r="E133" s="37" t="s">
        <v>184</v>
      </c>
      <c r="F133" s="37" t="s">
        <v>185</v>
      </c>
      <c r="G133" s="37" t="s">
        <v>167</v>
      </c>
      <c r="H133" s="37" t="s">
        <v>458</v>
      </c>
      <c r="I133" s="216" t="s">
        <v>449</v>
      </c>
      <c r="K133" s="41"/>
      <c r="L133" s="41"/>
      <c r="M133" s="41"/>
      <c r="N133" s="41"/>
      <c r="O133" s="41"/>
      <c r="P133" s="41"/>
    </row>
    <row r="134" spans="1:9" ht="45">
      <c r="A134" s="214" t="s">
        <v>66</v>
      </c>
      <c r="B134" s="214" t="s">
        <v>92</v>
      </c>
      <c r="C134" s="211" t="s">
        <v>26</v>
      </c>
      <c r="D134" s="215">
        <v>2</v>
      </c>
      <c r="E134" s="37" t="s">
        <v>186</v>
      </c>
      <c r="F134" s="37" t="s">
        <v>185</v>
      </c>
      <c r="G134" s="73" t="s">
        <v>187</v>
      </c>
      <c r="H134" s="37" t="s">
        <v>464</v>
      </c>
      <c r="I134" s="216" t="s">
        <v>452</v>
      </c>
    </row>
    <row r="135" spans="1:9" ht="15">
      <c r="A135" s="523" t="s">
        <v>188</v>
      </c>
      <c r="B135" s="524"/>
      <c r="C135" s="524"/>
      <c r="D135" s="524"/>
      <c r="E135" s="524"/>
      <c r="F135" s="524"/>
      <c r="G135" s="524"/>
      <c r="H135" s="524"/>
      <c r="I135" s="525"/>
    </row>
    <row r="136" spans="1:9" ht="67.5">
      <c r="A136" s="214" t="s">
        <v>66</v>
      </c>
      <c r="B136" s="214" t="s">
        <v>92</v>
      </c>
      <c r="C136" s="211" t="s">
        <v>30</v>
      </c>
      <c r="D136" s="215">
        <v>1</v>
      </c>
      <c r="E136" s="37" t="s">
        <v>189</v>
      </c>
      <c r="F136" s="37" t="s">
        <v>484</v>
      </c>
      <c r="G136" s="37" t="s">
        <v>167</v>
      </c>
      <c r="H136" s="37" t="s">
        <v>450</v>
      </c>
      <c r="I136" s="216" t="s">
        <v>449</v>
      </c>
    </row>
    <row r="137" spans="1:9" ht="56.25">
      <c r="A137" s="214" t="s">
        <v>66</v>
      </c>
      <c r="B137" s="214" t="s">
        <v>92</v>
      </c>
      <c r="C137" s="211" t="s">
        <v>30</v>
      </c>
      <c r="D137" s="215">
        <v>2</v>
      </c>
      <c r="E137" s="37" t="s">
        <v>190</v>
      </c>
      <c r="F137" s="37" t="s">
        <v>480</v>
      </c>
      <c r="G137" s="73" t="s">
        <v>191</v>
      </c>
      <c r="H137" s="37" t="s">
        <v>444</v>
      </c>
      <c r="I137" s="216" t="s">
        <v>452</v>
      </c>
    </row>
    <row r="138" spans="1:9" ht="56.25">
      <c r="A138" s="214" t="s">
        <v>66</v>
      </c>
      <c r="B138" s="214" t="s">
        <v>92</v>
      </c>
      <c r="C138" s="211" t="s">
        <v>30</v>
      </c>
      <c r="D138" s="215">
        <v>3</v>
      </c>
      <c r="E138" s="37" t="s">
        <v>192</v>
      </c>
      <c r="F138" s="37" t="s">
        <v>480</v>
      </c>
      <c r="G138" s="73" t="s">
        <v>193</v>
      </c>
      <c r="H138" s="37" t="s">
        <v>444</v>
      </c>
      <c r="I138" s="216" t="s">
        <v>449</v>
      </c>
    </row>
    <row r="139" spans="1:9" ht="56.25">
      <c r="A139" s="214" t="s">
        <v>66</v>
      </c>
      <c r="B139" s="214" t="s">
        <v>92</v>
      </c>
      <c r="C139" s="211" t="s">
        <v>30</v>
      </c>
      <c r="D139" s="215">
        <v>4</v>
      </c>
      <c r="E139" s="37" t="s">
        <v>194</v>
      </c>
      <c r="F139" s="37" t="s">
        <v>163</v>
      </c>
      <c r="G139" s="37" t="s">
        <v>167</v>
      </c>
      <c r="H139" s="37" t="s">
        <v>465</v>
      </c>
      <c r="I139" s="216" t="s">
        <v>452</v>
      </c>
    </row>
    <row r="140" spans="1:9" ht="78.75">
      <c r="A140" s="202" t="s">
        <v>66</v>
      </c>
      <c r="B140" s="202" t="s">
        <v>92</v>
      </c>
      <c r="C140" s="200" t="s">
        <v>30</v>
      </c>
      <c r="D140" s="201">
        <v>5</v>
      </c>
      <c r="E140" s="37" t="s">
        <v>195</v>
      </c>
      <c r="F140" s="37" t="s">
        <v>196</v>
      </c>
      <c r="G140" s="37" t="s">
        <v>167</v>
      </c>
      <c r="H140" s="37" t="s">
        <v>453</v>
      </c>
      <c r="I140" s="216" t="s">
        <v>449</v>
      </c>
    </row>
    <row r="141" spans="1:9" ht="67.5">
      <c r="A141" s="202" t="s">
        <v>66</v>
      </c>
      <c r="B141" s="202" t="s">
        <v>92</v>
      </c>
      <c r="C141" s="200" t="s">
        <v>30</v>
      </c>
      <c r="D141" s="201">
        <v>6</v>
      </c>
      <c r="E141" s="126" t="s">
        <v>197</v>
      </c>
      <c r="F141" s="37" t="s">
        <v>481</v>
      </c>
      <c r="G141" s="37" t="s">
        <v>167</v>
      </c>
      <c r="H141" s="35" t="s">
        <v>465</v>
      </c>
      <c r="I141" s="216" t="s">
        <v>449</v>
      </c>
    </row>
    <row r="142" spans="1:9" ht="56.25">
      <c r="A142" s="202" t="s">
        <v>66</v>
      </c>
      <c r="B142" s="202" t="s">
        <v>92</v>
      </c>
      <c r="C142" s="200" t="s">
        <v>30</v>
      </c>
      <c r="D142" s="201">
        <v>7</v>
      </c>
      <c r="E142" s="37" t="s">
        <v>198</v>
      </c>
      <c r="F142" s="37" t="s">
        <v>163</v>
      </c>
      <c r="G142" s="37" t="s">
        <v>187</v>
      </c>
      <c r="H142" s="35" t="s">
        <v>444</v>
      </c>
      <c r="I142" s="216" t="s">
        <v>452</v>
      </c>
    </row>
    <row r="143" spans="1:9" ht="112.5">
      <c r="A143" s="205" t="s">
        <v>66</v>
      </c>
      <c r="B143" s="205" t="s">
        <v>92</v>
      </c>
      <c r="C143" s="206" t="s">
        <v>30</v>
      </c>
      <c r="D143" s="207">
        <v>8</v>
      </c>
      <c r="E143" s="208" t="s">
        <v>199</v>
      </c>
      <c r="F143" s="208" t="s">
        <v>196</v>
      </c>
      <c r="G143" s="209" t="s">
        <v>167</v>
      </c>
      <c r="H143" s="208" t="s">
        <v>444</v>
      </c>
      <c r="I143" s="217" t="s">
        <v>452</v>
      </c>
    </row>
    <row r="144" spans="1:9" s="43" customFormat="1" ht="68.25">
      <c r="A144" s="203" t="s">
        <v>66</v>
      </c>
      <c r="B144" s="204" t="s">
        <v>92</v>
      </c>
      <c r="C144" s="204" t="s">
        <v>30</v>
      </c>
      <c r="D144" s="204" t="s">
        <v>100</v>
      </c>
      <c r="E144" s="35" t="s">
        <v>466</v>
      </c>
      <c r="F144" s="35" t="s">
        <v>481</v>
      </c>
      <c r="G144" s="35" t="s">
        <v>373</v>
      </c>
      <c r="H144" s="37" t="s">
        <v>444</v>
      </c>
      <c r="I144" s="204" t="s">
        <v>452</v>
      </c>
    </row>
    <row r="145" spans="1:9" ht="15">
      <c r="A145" s="526" t="s">
        <v>200</v>
      </c>
      <c r="B145" s="527"/>
      <c r="C145" s="527"/>
      <c r="D145" s="527"/>
      <c r="E145" s="527"/>
      <c r="F145" s="527"/>
      <c r="G145" s="527"/>
      <c r="H145" s="527"/>
      <c r="I145" s="528"/>
    </row>
    <row r="146" spans="1:9" ht="79.5" thickBot="1">
      <c r="A146" s="202" t="s">
        <v>66</v>
      </c>
      <c r="B146" s="202" t="s">
        <v>92</v>
      </c>
      <c r="C146" s="200" t="s">
        <v>235</v>
      </c>
      <c r="D146" s="201">
        <v>1</v>
      </c>
      <c r="E146" s="37" t="s">
        <v>201</v>
      </c>
      <c r="F146" s="37" t="s">
        <v>479</v>
      </c>
      <c r="G146" s="73" t="s">
        <v>158</v>
      </c>
      <c r="H146" s="283" t="s">
        <v>444</v>
      </c>
      <c r="I146" s="216" t="s">
        <v>449</v>
      </c>
    </row>
    <row r="147" spans="1:9" ht="90.75" thickBot="1">
      <c r="A147" s="202" t="s">
        <v>66</v>
      </c>
      <c r="B147" s="202" t="s">
        <v>92</v>
      </c>
      <c r="C147" s="200" t="s">
        <v>235</v>
      </c>
      <c r="D147" s="201">
        <v>2</v>
      </c>
      <c r="E147" s="37" t="s">
        <v>202</v>
      </c>
      <c r="F147" s="37" t="s">
        <v>239</v>
      </c>
      <c r="G147" s="73" t="s">
        <v>167</v>
      </c>
      <c r="H147" s="284" t="s">
        <v>457</v>
      </c>
      <c r="I147" s="216" t="s">
        <v>452</v>
      </c>
    </row>
    <row r="148" spans="1:9" ht="45">
      <c r="A148" s="202" t="s">
        <v>66</v>
      </c>
      <c r="B148" s="202" t="s">
        <v>92</v>
      </c>
      <c r="C148" s="200" t="s">
        <v>235</v>
      </c>
      <c r="D148" s="201">
        <v>3</v>
      </c>
      <c r="E148" s="208" t="s">
        <v>203</v>
      </c>
      <c r="F148" s="208" t="s">
        <v>204</v>
      </c>
      <c r="G148" s="209" t="s">
        <v>167</v>
      </c>
      <c r="H148" s="283" t="s">
        <v>467</v>
      </c>
      <c r="I148" s="217" t="s">
        <v>455</v>
      </c>
    </row>
    <row r="149" spans="1:9" ht="67.5">
      <c r="A149" s="202" t="s">
        <v>66</v>
      </c>
      <c r="B149" s="202" t="s">
        <v>92</v>
      </c>
      <c r="C149" s="200" t="s">
        <v>235</v>
      </c>
      <c r="D149" s="201">
        <v>4</v>
      </c>
      <c r="E149" s="37" t="s">
        <v>205</v>
      </c>
      <c r="F149" s="37" t="s">
        <v>240</v>
      </c>
      <c r="G149" s="73" t="s">
        <v>206</v>
      </c>
      <c r="H149" s="37" t="s">
        <v>467</v>
      </c>
      <c r="I149" s="216" t="s">
        <v>455</v>
      </c>
    </row>
    <row r="150" spans="1:9" ht="101.25">
      <c r="A150" s="202" t="s">
        <v>66</v>
      </c>
      <c r="B150" s="202" t="s">
        <v>92</v>
      </c>
      <c r="C150" s="200" t="s">
        <v>235</v>
      </c>
      <c r="D150" s="201">
        <v>5</v>
      </c>
      <c r="E150" s="37" t="s">
        <v>207</v>
      </c>
      <c r="F150" s="37" t="s">
        <v>208</v>
      </c>
      <c r="G150" s="73" t="s">
        <v>152</v>
      </c>
      <c r="H150" s="37" t="s">
        <v>467</v>
      </c>
      <c r="I150" s="216" t="s">
        <v>455</v>
      </c>
    </row>
    <row r="151" spans="1:9" ht="15">
      <c r="A151" s="523" t="s">
        <v>209</v>
      </c>
      <c r="B151" s="529"/>
      <c r="C151" s="529"/>
      <c r="D151" s="529"/>
      <c r="E151" s="529"/>
      <c r="F151" s="529"/>
      <c r="G151" s="529"/>
      <c r="H151" s="529"/>
      <c r="I151" s="530"/>
    </row>
    <row r="152" spans="1:9" ht="90">
      <c r="A152" s="202" t="s">
        <v>66</v>
      </c>
      <c r="B152" s="202" t="s">
        <v>92</v>
      </c>
      <c r="C152" s="200" t="s">
        <v>236</v>
      </c>
      <c r="D152" s="201">
        <v>1</v>
      </c>
      <c r="E152" s="37" t="s">
        <v>210</v>
      </c>
      <c r="F152" s="37" t="s">
        <v>241</v>
      </c>
      <c r="G152" s="73" t="s">
        <v>211</v>
      </c>
      <c r="H152" s="283" t="s">
        <v>467</v>
      </c>
      <c r="I152" s="216" t="s">
        <v>455</v>
      </c>
    </row>
    <row r="153" spans="1:9" ht="56.25">
      <c r="A153" s="202" t="s">
        <v>66</v>
      </c>
      <c r="B153" s="202" t="s">
        <v>92</v>
      </c>
      <c r="C153" s="200" t="s">
        <v>236</v>
      </c>
      <c r="D153" s="201">
        <v>2</v>
      </c>
      <c r="E153" s="37" t="s">
        <v>212</v>
      </c>
      <c r="F153" s="37" t="s">
        <v>172</v>
      </c>
      <c r="G153" s="73" t="s">
        <v>167</v>
      </c>
      <c r="H153" s="283" t="s">
        <v>457</v>
      </c>
      <c r="I153" s="216" t="s">
        <v>455</v>
      </c>
    </row>
    <row r="154" spans="1:9" ht="67.5">
      <c r="A154" s="202" t="s">
        <v>66</v>
      </c>
      <c r="B154" s="202" t="s">
        <v>92</v>
      </c>
      <c r="C154" s="200" t="s">
        <v>236</v>
      </c>
      <c r="D154" s="201">
        <v>3</v>
      </c>
      <c r="E154" s="37" t="s">
        <v>213</v>
      </c>
      <c r="F154" s="37" t="s">
        <v>242</v>
      </c>
      <c r="G154" s="73" t="s">
        <v>167</v>
      </c>
      <c r="H154" s="283" t="s">
        <v>457</v>
      </c>
      <c r="I154" s="216" t="s">
        <v>452</v>
      </c>
    </row>
    <row r="155" spans="1:9" ht="15">
      <c r="A155" s="531" t="s">
        <v>214</v>
      </c>
      <c r="B155" s="529"/>
      <c r="C155" s="529"/>
      <c r="D155" s="529"/>
      <c r="E155" s="529"/>
      <c r="F155" s="529"/>
      <c r="G155" s="529"/>
      <c r="H155" s="529"/>
      <c r="I155" s="530"/>
    </row>
    <row r="156" spans="1:9" ht="67.5">
      <c r="A156" s="202" t="s">
        <v>66</v>
      </c>
      <c r="B156" s="202" t="s">
        <v>92</v>
      </c>
      <c r="C156" s="200" t="s">
        <v>237</v>
      </c>
      <c r="D156" s="201">
        <v>1</v>
      </c>
      <c r="E156" s="37" t="s">
        <v>215</v>
      </c>
      <c r="F156" s="37" t="s">
        <v>216</v>
      </c>
      <c r="G156" s="73" t="s">
        <v>211</v>
      </c>
      <c r="H156" s="37" t="s">
        <v>444</v>
      </c>
      <c r="I156" s="216" t="s">
        <v>452</v>
      </c>
    </row>
    <row r="157" spans="1:9" ht="67.5">
      <c r="A157" s="202" t="s">
        <v>66</v>
      </c>
      <c r="B157" s="202" t="s">
        <v>92</v>
      </c>
      <c r="C157" s="200" t="s">
        <v>237</v>
      </c>
      <c r="D157" s="201">
        <v>2</v>
      </c>
      <c r="E157" s="37" t="s">
        <v>217</v>
      </c>
      <c r="F157" s="37" t="s">
        <v>216</v>
      </c>
      <c r="G157" s="73" t="s">
        <v>167</v>
      </c>
      <c r="H157" s="37" t="s">
        <v>444</v>
      </c>
      <c r="I157" s="216" t="s">
        <v>452</v>
      </c>
    </row>
    <row r="158" spans="1:9" ht="67.5">
      <c r="A158" s="202" t="s">
        <v>66</v>
      </c>
      <c r="B158" s="202" t="s">
        <v>92</v>
      </c>
      <c r="C158" s="200" t="s">
        <v>237</v>
      </c>
      <c r="D158" s="201">
        <v>3</v>
      </c>
      <c r="E158" s="37" t="s">
        <v>218</v>
      </c>
      <c r="F158" s="37" t="s">
        <v>219</v>
      </c>
      <c r="G158" s="73" t="s">
        <v>167</v>
      </c>
      <c r="H158" s="503" t="s">
        <v>444</v>
      </c>
      <c r="I158" s="216" t="s">
        <v>449</v>
      </c>
    </row>
    <row r="159" spans="1:9" ht="101.25">
      <c r="A159" s="202" t="s">
        <v>66</v>
      </c>
      <c r="B159" s="202" t="s">
        <v>92</v>
      </c>
      <c r="C159" s="200" t="s">
        <v>237</v>
      </c>
      <c r="D159" s="201">
        <v>4</v>
      </c>
      <c r="E159" s="37" t="s">
        <v>220</v>
      </c>
      <c r="F159" s="37" t="s">
        <v>496</v>
      </c>
      <c r="G159" s="73" t="s">
        <v>167</v>
      </c>
      <c r="H159" s="73" t="s">
        <v>468</v>
      </c>
      <c r="I159" s="216" t="s">
        <v>449</v>
      </c>
    </row>
    <row r="160" spans="1:9" ht="56.25">
      <c r="A160" s="202" t="s">
        <v>66</v>
      </c>
      <c r="B160" s="202" t="s">
        <v>92</v>
      </c>
      <c r="C160" s="200" t="s">
        <v>237</v>
      </c>
      <c r="D160" s="201">
        <v>5</v>
      </c>
      <c r="E160" s="37" t="s">
        <v>221</v>
      </c>
      <c r="F160" s="37" t="s">
        <v>222</v>
      </c>
      <c r="G160" s="73" t="s">
        <v>193</v>
      </c>
      <c r="H160" s="37" t="s">
        <v>469</v>
      </c>
      <c r="I160" s="216" t="s">
        <v>452</v>
      </c>
    </row>
    <row r="161" spans="1:9" ht="67.5">
      <c r="A161" s="202" t="s">
        <v>66</v>
      </c>
      <c r="B161" s="202" t="s">
        <v>92</v>
      </c>
      <c r="C161" s="200" t="s">
        <v>237</v>
      </c>
      <c r="D161" s="201">
        <v>6</v>
      </c>
      <c r="E161" s="37" t="s">
        <v>223</v>
      </c>
      <c r="F161" s="37" t="s">
        <v>224</v>
      </c>
      <c r="G161" s="73" t="s">
        <v>167</v>
      </c>
      <c r="H161" s="37" t="s">
        <v>457</v>
      </c>
      <c r="I161" s="216" t="s">
        <v>449</v>
      </c>
    </row>
    <row r="162" spans="1:9" ht="67.5">
      <c r="A162" s="202" t="s">
        <v>66</v>
      </c>
      <c r="B162" s="202" t="s">
        <v>92</v>
      </c>
      <c r="C162" s="200" t="s">
        <v>237</v>
      </c>
      <c r="D162" s="201">
        <v>7</v>
      </c>
      <c r="E162" s="37" t="s">
        <v>225</v>
      </c>
      <c r="F162" s="37" t="s">
        <v>226</v>
      </c>
      <c r="G162" s="73" t="s">
        <v>167</v>
      </c>
      <c r="H162" s="37" t="s">
        <v>444</v>
      </c>
      <c r="I162" s="216" t="s">
        <v>449</v>
      </c>
    </row>
    <row r="163" spans="1:9" ht="28.5" customHeight="1">
      <c r="A163" s="532" t="s">
        <v>227</v>
      </c>
      <c r="B163" s="533"/>
      <c r="C163" s="533"/>
      <c r="D163" s="533"/>
      <c r="E163" s="533"/>
      <c r="F163" s="533"/>
      <c r="G163" s="533"/>
      <c r="H163" s="533"/>
      <c r="I163" s="534"/>
    </row>
    <row r="164" spans="1:9" ht="57">
      <c r="A164" s="202" t="s">
        <v>66</v>
      </c>
      <c r="B164" s="202" t="s">
        <v>92</v>
      </c>
      <c r="C164" s="200" t="s">
        <v>238</v>
      </c>
      <c r="D164" s="201">
        <v>1</v>
      </c>
      <c r="E164" s="126" t="s">
        <v>228</v>
      </c>
      <c r="F164" s="37" t="s">
        <v>229</v>
      </c>
      <c r="G164" s="73" t="s">
        <v>167</v>
      </c>
      <c r="H164" s="35" t="s">
        <v>470</v>
      </c>
      <c r="I164" s="216" t="s">
        <v>449</v>
      </c>
    </row>
    <row r="165" spans="1:9" ht="57">
      <c r="A165" s="202" t="s">
        <v>66</v>
      </c>
      <c r="B165" s="202" t="s">
        <v>92</v>
      </c>
      <c r="C165" s="200" t="s">
        <v>238</v>
      </c>
      <c r="D165" s="201">
        <v>2</v>
      </c>
      <c r="E165" s="37" t="s">
        <v>230</v>
      </c>
      <c r="F165" s="37" t="s">
        <v>229</v>
      </c>
      <c r="G165" s="73" t="s">
        <v>180</v>
      </c>
      <c r="H165" s="35" t="s">
        <v>471</v>
      </c>
      <c r="I165" s="216" t="s">
        <v>452</v>
      </c>
    </row>
    <row r="166" spans="1:9" ht="57">
      <c r="A166" s="202" t="s">
        <v>66</v>
      </c>
      <c r="B166" s="202" t="s">
        <v>92</v>
      </c>
      <c r="C166" s="200" t="s">
        <v>238</v>
      </c>
      <c r="D166" s="201">
        <v>3</v>
      </c>
      <c r="E166" s="37" t="s">
        <v>231</v>
      </c>
      <c r="F166" s="37" t="s">
        <v>232</v>
      </c>
      <c r="G166" s="37" t="s">
        <v>232</v>
      </c>
      <c r="H166" s="35" t="s">
        <v>471</v>
      </c>
      <c r="I166" s="216" t="s">
        <v>451</v>
      </c>
    </row>
    <row r="167" spans="1:9" ht="57">
      <c r="A167" s="202" t="s">
        <v>66</v>
      </c>
      <c r="B167" s="202" t="s">
        <v>92</v>
      </c>
      <c r="C167" s="200" t="s">
        <v>238</v>
      </c>
      <c r="D167" s="201">
        <v>4</v>
      </c>
      <c r="E167" s="37" t="s">
        <v>233</v>
      </c>
      <c r="F167" s="37" t="s">
        <v>234</v>
      </c>
      <c r="G167" s="73" t="s">
        <v>167</v>
      </c>
      <c r="H167" s="35" t="s">
        <v>471</v>
      </c>
      <c r="I167" s="216" t="s">
        <v>452</v>
      </c>
    </row>
    <row r="168" spans="1:9" ht="67.5">
      <c r="A168" s="202" t="s">
        <v>66</v>
      </c>
      <c r="B168" s="202" t="s">
        <v>92</v>
      </c>
      <c r="C168" s="200" t="s">
        <v>238</v>
      </c>
      <c r="D168" s="201">
        <v>5</v>
      </c>
      <c r="E168" s="37" t="s">
        <v>213</v>
      </c>
      <c r="F168" s="37" t="s">
        <v>242</v>
      </c>
      <c r="G168" s="73" t="s">
        <v>167</v>
      </c>
      <c r="H168" s="38" t="s">
        <v>472</v>
      </c>
      <c r="I168" s="216" t="s">
        <v>452</v>
      </c>
    </row>
    <row r="169" spans="1:14" s="75" customFormat="1" ht="32.25" customHeight="1">
      <c r="A169" s="371" t="s">
        <v>66</v>
      </c>
      <c r="B169" s="371" t="s">
        <v>93</v>
      </c>
      <c r="C169" s="371"/>
      <c r="D169" s="218"/>
      <c r="E169" s="536" t="s">
        <v>142</v>
      </c>
      <c r="F169" s="536"/>
      <c r="G169" s="536"/>
      <c r="H169" s="536"/>
      <c r="I169" s="131"/>
      <c r="J169" s="76"/>
      <c r="K169" s="76"/>
      <c r="L169" s="76"/>
      <c r="M169" s="76"/>
      <c r="N169" s="74"/>
    </row>
    <row r="170" spans="1:14" ht="19.5" customHeight="1" thickBot="1">
      <c r="A170" s="134" t="s">
        <v>66</v>
      </c>
      <c r="B170" s="134" t="s">
        <v>93</v>
      </c>
      <c r="C170" s="134" t="s">
        <v>25</v>
      </c>
      <c r="D170" s="43"/>
      <c r="E170" s="539" t="s">
        <v>497</v>
      </c>
      <c r="F170" s="539"/>
      <c r="G170" s="539"/>
      <c r="H170" s="539"/>
      <c r="I170" s="292"/>
      <c r="J170" s="67"/>
      <c r="K170" s="67"/>
      <c r="L170" s="67"/>
      <c r="M170" s="67"/>
      <c r="N170" s="41"/>
    </row>
    <row r="171" spans="1:14" s="297" customFormat="1" ht="92.25" customHeight="1" thickBot="1">
      <c r="A171" s="293" t="s">
        <v>66</v>
      </c>
      <c r="B171" s="293" t="s">
        <v>93</v>
      </c>
      <c r="C171" s="293" t="s">
        <v>25</v>
      </c>
      <c r="D171" s="117">
        <v>1</v>
      </c>
      <c r="E171" s="294" t="s">
        <v>498</v>
      </c>
      <c r="F171" s="264" t="s">
        <v>487</v>
      </c>
      <c r="G171" s="264" t="s">
        <v>373</v>
      </c>
      <c r="H171" s="264" t="s">
        <v>499</v>
      </c>
      <c r="I171" s="293" t="s">
        <v>500</v>
      </c>
      <c r="J171" s="295"/>
      <c r="K171" s="295"/>
      <c r="L171" s="295"/>
      <c r="M171" s="295"/>
      <c r="N171" s="296"/>
    </row>
    <row r="172" spans="1:14" s="297" customFormat="1" ht="48.75" thickBot="1">
      <c r="A172" s="293" t="s">
        <v>66</v>
      </c>
      <c r="B172" s="293" t="s">
        <v>93</v>
      </c>
      <c r="C172" s="293" t="s">
        <v>25</v>
      </c>
      <c r="D172" s="117">
        <v>2</v>
      </c>
      <c r="E172" s="298" t="s">
        <v>501</v>
      </c>
      <c r="F172" s="264" t="s">
        <v>487</v>
      </c>
      <c r="G172" s="264" t="s">
        <v>373</v>
      </c>
      <c r="H172" s="264" t="s">
        <v>499</v>
      </c>
      <c r="I172" s="293" t="s">
        <v>500</v>
      </c>
      <c r="J172" s="295"/>
      <c r="K172" s="295"/>
      <c r="L172" s="295"/>
      <c r="M172" s="295"/>
      <c r="N172" s="296"/>
    </row>
    <row r="173" spans="1:14" s="297" customFormat="1" ht="43.5" customHeight="1">
      <c r="A173" s="293" t="s">
        <v>66</v>
      </c>
      <c r="B173" s="293" t="s">
        <v>93</v>
      </c>
      <c r="C173" s="293" t="s">
        <v>26</v>
      </c>
      <c r="D173" s="117"/>
      <c r="E173" s="540" t="s">
        <v>502</v>
      </c>
      <c r="F173" s="541"/>
      <c r="G173" s="541"/>
      <c r="H173" s="542"/>
      <c r="I173" s="299"/>
      <c r="J173" s="295"/>
      <c r="K173" s="295"/>
      <c r="L173" s="295"/>
      <c r="M173" s="295"/>
      <c r="N173" s="296"/>
    </row>
    <row r="174" spans="1:14" s="297" customFormat="1" ht="90.75" customHeight="1">
      <c r="A174" s="293" t="s">
        <v>66</v>
      </c>
      <c r="B174" s="293" t="s">
        <v>238</v>
      </c>
      <c r="C174" s="293" t="s">
        <v>26</v>
      </c>
      <c r="D174" s="117">
        <v>1</v>
      </c>
      <c r="E174" s="140" t="s">
        <v>503</v>
      </c>
      <c r="F174" s="140" t="s">
        <v>487</v>
      </c>
      <c r="G174" s="140" t="s">
        <v>373</v>
      </c>
      <c r="H174" s="111" t="s">
        <v>504</v>
      </c>
      <c r="I174" s="300" t="s">
        <v>505</v>
      </c>
      <c r="J174" s="295"/>
      <c r="K174" s="295"/>
      <c r="L174" s="295"/>
      <c r="M174" s="295"/>
      <c r="N174" s="296"/>
    </row>
    <row r="175" spans="1:14" s="297" customFormat="1" ht="12">
      <c r="A175" s="293" t="s">
        <v>66</v>
      </c>
      <c r="B175" s="293" t="s">
        <v>238</v>
      </c>
      <c r="C175" s="293" t="s">
        <v>30</v>
      </c>
      <c r="D175" s="117"/>
      <c r="E175" s="543" t="s">
        <v>506</v>
      </c>
      <c r="F175" s="544"/>
      <c r="G175" s="544"/>
      <c r="H175" s="545"/>
      <c r="I175" s="300"/>
      <c r="J175" s="295"/>
      <c r="K175" s="295"/>
      <c r="L175" s="295"/>
      <c r="M175" s="295"/>
      <c r="N175" s="296"/>
    </row>
    <row r="176" spans="1:14" s="297" customFormat="1" ht="36">
      <c r="A176" s="293" t="s">
        <v>66</v>
      </c>
      <c r="B176" s="293" t="s">
        <v>238</v>
      </c>
      <c r="C176" s="293" t="s">
        <v>30</v>
      </c>
      <c r="D176" s="117">
        <v>1</v>
      </c>
      <c r="E176" s="301" t="s">
        <v>507</v>
      </c>
      <c r="F176" s="302" t="s">
        <v>487</v>
      </c>
      <c r="G176" s="303" t="s">
        <v>373</v>
      </c>
      <c r="H176" s="304" t="s">
        <v>508</v>
      </c>
      <c r="I176" s="300" t="s">
        <v>505</v>
      </c>
      <c r="J176" s="295"/>
      <c r="K176" s="295"/>
      <c r="L176" s="295"/>
      <c r="M176" s="295"/>
      <c r="N176" s="296"/>
    </row>
    <row r="177" spans="1:14" s="297" customFormat="1" ht="65.25" customHeight="1" thickBot="1">
      <c r="A177" s="293" t="s">
        <v>66</v>
      </c>
      <c r="B177" s="293" t="s">
        <v>238</v>
      </c>
      <c r="C177" s="293" t="s">
        <v>30</v>
      </c>
      <c r="D177" s="117">
        <v>2</v>
      </c>
      <c r="E177" s="298" t="s">
        <v>509</v>
      </c>
      <c r="F177" s="302" t="s">
        <v>487</v>
      </c>
      <c r="G177" s="303" t="s">
        <v>373</v>
      </c>
      <c r="H177" s="304" t="s">
        <v>508</v>
      </c>
      <c r="I177" s="300" t="s">
        <v>505</v>
      </c>
      <c r="J177" s="295"/>
      <c r="K177" s="295"/>
      <c r="L177" s="295"/>
      <c r="M177" s="295"/>
      <c r="N177" s="296"/>
    </row>
    <row r="178" spans="1:14" s="297" customFormat="1" ht="36.75" thickBot="1">
      <c r="A178" s="293" t="s">
        <v>66</v>
      </c>
      <c r="B178" s="293" t="s">
        <v>238</v>
      </c>
      <c r="C178" s="293" t="s">
        <v>30</v>
      </c>
      <c r="D178" s="117">
        <v>3</v>
      </c>
      <c r="E178" s="298" t="s">
        <v>510</v>
      </c>
      <c r="F178" s="264" t="s">
        <v>487</v>
      </c>
      <c r="G178" s="303" t="s">
        <v>373</v>
      </c>
      <c r="H178" s="304" t="s">
        <v>508</v>
      </c>
      <c r="I178" s="300" t="s">
        <v>505</v>
      </c>
      <c r="J178" s="295"/>
      <c r="K178" s="295"/>
      <c r="L178" s="295"/>
      <c r="M178" s="295"/>
      <c r="N178" s="296"/>
    </row>
    <row r="179" spans="1:14" s="297" customFormat="1" ht="36.75" thickBot="1">
      <c r="A179" s="293" t="s">
        <v>66</v>
      </c>
      <c r="B179" s="293" t="s">
        <v>238</v>
      </c>
      <c r="C179" s="293" t="s">
        <v>30</v>
      </c>
      <c r="D179" s="117">
        <v>4</v>
      </c>
      <c r="E179" s="298" t="s">
        <v>511</v>
      </c>
      <c r="F179" s="264" t="s">
        <v>487</v>
      </c>
      <c r="G179" s="303" t="s">
        <v>373</v>
      </c>
      <c r="H179" s="304" t="s">
        <v>508</v>
      </c>
      <c r="I179" s="300" t="s">
        <v>505</v>
      </c>
      <c r="J179" s="295"/>
      <c r="K179" s="295"/>
      <c r="L179" s="295"/>
      <c r="M179" s="295"/>
      <c r="N179" s="296"/>
    </row>
    <row r="180" spans="1:14" s="297" customFormat="1" ht="12.75" thickBot="1">
      <c r="A180" s="293" t="s">
        <v>66</v>
      </c>
      <c r="B180" s="293" t="s">
        <v>238</v>
      </c>
      <c r="C180" s="293" t="s">
        <v>88</v>
      </c>
      <c r="D180" s="117"/>
      <c r="E180" s="546" t="s">
        <v>512</v>
      </c>
      <c r="F180" s="547"/>
      <c r="G180" s="547"/>
      <c r="H180" s="548"/>
      <c r="I180" s="300"/>
      <c r="J180" s="295"/>
      <c r="K180" s="295"/>
      <c r="L180" s="295"/>
      <c r="M180" s="295"/>
      <c r="N180" s="296"/>
    </row>
    <row r="181" spans="1:14" s="297" customFormat="1" ht="77.25" customHeight="1" thickBot="1">
      <c r="A181" s="293" t="s">
        <v>66</v>
      </c>
      <c r="B181" s="293" t="s">
        <v>238</v>
      </c>
      <c r="C181" s="293" t="s">
        <v>235</v>
      </c>
      <c r="D181" s="117">
        <v>1</v>
      </c>
      <c r="E181" s="294" t="s">
        <v>513</v>
      </c>
      <c r="F181" s="264" t="s">
        <v>487</v>
      </c>
      <c r="G181" s="264" t="s">
        <v>373</v>
      </c>
      <c r="H181" s="264" t="s">
        <v>514</v>
      </c>
      <c r="I181" s="300" t="s">
        <v>505</v>
      </c>
      <c r="J181" s="295"/>
      <c r="K181" s="295"/>
      <c r="L181" s="295"/>
      <c r="M181" s="295"/>
      <c r="N181" s="296"/>
    </row>
    <row r="182" spans="1:14" s="297" customFormat="1" ht="72.75" thickBot="1">
      <c r="A182" s="293" t="s">
        <v>66</v>
      </c>
      <c r="B182" s="293" t="s">
        <v>238</v>
      </c>
      <c r="C182" s="293" t="s">
        <v>235</v>
      </c>
      <c r="D182" s="117">
        <v>2</v>
      </c>
      <c r="E182" s="298" t="s">
        <v>515</v>
      </c>
      <c r="F182" s="264" t="s">
        <v>487</v>
      </c>
      <c r="G182" s="264" t="s">
        <v>373</v>
      </c>
      <c r="H182" s="264" t="s">
        <v>514</v>
      </c>
      <c r="I182" s="300" t="s">
        <v>505</v>
      </c>
      <c r="J182" s="295"/>
      <c r="K182" s="295"/>
      <c r="L182" s="295"/>
      <c r="M182" s="295"/>
      <c r="N182" s="296"/>
    </row>
    <row r="183" spans="1:14" s="297" customFormat="1" ht="72.75" thickBot="1">
      <c r="A183" s="293" t="s">
        <v>66</v>
      </c>
      <c r="B183" s="293" t="s">
        <v>238</v>
      </c>
      <c r="C183" s="293" t="s">
        <v>235</v>
      </c>
      <c r="D183" s="117">
        <v>3</v>
      </c>
      <c r="E183" s="298" t="s">
        <v>516</v>
      </c>
      <c r="F183" s="264" t="s">
        <v>487</v>
      </c>
      <c r="G183" s="264" t="s">
        <v>373</v>
      </c>
      <c r="H183" s="264" t="s">
        <v>514</v>
      </c>
      <c r="I183" s="300" t="s">
        <v>505</v>
      </c>
      <c r="J183" s="295"/>
      <c r="K183" s="295"/>
      <c r="L183" s="295"/>
      <c r="M183" s="295"/>
      <c r="N183" s="296"/>
    </row>
    <row r="184" spans="1:14" ht="15" customHeight="1">
      <c r="A184" s="130" t="s">
        <v>66</v>
      </c>
      <c r="B184" s="130" t="s">
        <v>103</v>
      </c>
      <c r="C184" s="130"/>
      <c r="D184" s="218"/>
      <c r="E184" s="536" t="s">
        <v>143</v>
      </c>
      <c r="F184" s="536"/>
      <c r="G184" s="536"/>
      <c r="H184" s="536"/>
      <c r="I184" s="131"/>
      <c r="J184" s="67"/>
      <c r="K184" s="67"/>
      <c r="L184" s="67"/>
      <c r="M184" s="67"/>
      <c r="N184" s="67"/>
    </row>
    <row r="185" spans="1:14" ht="34.5">
      <c r="A185" s="81" t="s">
        <v>66</v>
      </c>
      <c r="B185" s="81" t="s">
        <v>103</v>
      </c>
      <c r="C185" s="31" t="s">
        <v>25</v>
      </c>
      <c r="D185" s="31" t="s">
        <v>77</v>
      </c>
      <c r="E185" s="35" t="s">
        <v>280</v>
      </c>
      <c r="F185" s="80" t="s">
        <v>281</v>
      </c>
      <c r="G185" s="80" t="s">
        <v>74</v>
      </c>
      <c r="H185" s="35" t="s">
        <v>282</v>
      </c>
      <c r="I185" s="82">
        <v>40034</v>
      </c>
      <c r="J185" s="65"/>
      <c r="K185" s="65"/>
      <c r="L185" s="65"/>
      <c r="M185" s="65"/>
      <c r="N185" s="41"/>
    </row>
    <row r="186" spans="1:14" ht="34.5">
      <c r="A186" s="81" t="s">
        <v>66</v>
      </c>
      <c r="B186" s="81" t="s">
        <v>103</v>
      </c>
      <c r="C186" s="83" t="s">
        <v>25</v>
      </c>
      <c r="D186" s="83" t="s">
        <v>10</v>
      </c>
      <c r="E186" s="84" t="s">
        <v>283</v>
      </c>
      <c r="F186" s="85" t="s">
        <v>281</v>
      </c>
      <c r="G186" s="85" t="s">
        <v>74</v>
      </c>
      <c r="H186" s="86" t="s">
        <v>284</v>
      </c>
      <c r="I186" s="87">
        <v>40034</v>
      </c>
      <c r="J186" s="65"/>
      <c r="K186" s="65"/>
      <c r="L186" s="65"/>
      <c r="M186" s="65"/>
      <c r="N186" s="41"/>
    </row>
    <row r="187" spans="1:14" ht="45">
      <c r="A187" s="81" t="s">
        <v>66</v>
      </c>
      <c r="B187" s="81" t="s">
        <v>103</v>
      </c>
      <c r="C187" s="31" t="s">
        <v>25</v>
      </c>
      <c r="D187" s="31" t="s">
        <v>64</v>
      </c>
      <c r="E187" s="37" t="s">
        <v>285</v>
      </c>
      <c r="F187" s="36" t="s">
        <v>286</v>
      </c>
      <c r="G187" s="36" t="s">
        <v>74</v>
      </c>
      <c r="H187" s="37" t="s">
        <v>287</v>
      </c>
      <c r="I187" s="19" t="s">
        <v>288</v>
      </c>
      <c r="J187" s="41"/>
      <c r="K187" s="41"/>
      <c r="L187" s="41"/>
      <c r="M187" s="41"/>
      <c r="N187" s="41"/>
    </row>
    <row r="188" spans="1:14" ht="45">
      <c r="A188" s="81" t="s">
        <v>66</v>
      </c>
      <c r="B188" s="81" t="s">
        <v>103</v>
      </c>
      <c r="C188" s="31" t="s">
        <v>25</v>
      </c>
      <c r="D188" s="31" t="s">
        <v>88</v>
      </c>
      <c r="E188" s="38" t="s">
        <v>289</v>
      </c>
      <c r="F188" s="36" t="s">
        <v>290</v>
      </c>
      <c r="G188" s="36" t="s">
        <v>74</v>
      </c>
      <c r="H188" s="39" t="s">
        <v>287</v>
      </c>
      <c r="I188" s="80" t="s">
        <v>288</v>
      </c>
      <c r="J188" s="41"/>
      <c r="K188" s="41"/>
      <c r="L188" s="41"/>
      <c r="M188" s="41"/>
      <c r="N188" s="41"/>
    </row>
    <row r="189" spans="1:9" ht="67.5">
      <c r="A189" s="81" t="s">
        <v>66</v>
      </c>
      <c r="B189" s="81" t="s">
        <v>103</v>
      </c>
      <c r="C189" s="31" t="s">
        <v>25</v>
      </c>
      <c r="D189" s="31" t="s">
        <v>91</v>
      </c>
      <c r="E189" s="38" t="s">
        <v>291</v>
      </c>
      <c r="F189" s="36" t="s">
        <v>292</v>
      </c>
      <c r="G189" s="80" t="s">
        <v>136</v>
      </c>
      <c r="H189" s="40" t="s">
        <v>287</v>
      </c>
      <c r="I189" s="80" t="s">
        <v>288</v>
      </c>
    </row>
    <row r="190" spans="1:9" ht="33.75">
      <c r="A190" s="81" t="s">
        <v>66</v>
      </c>
      <c r="B190" s="81" t="s">
        <v>103</v>
      </c>
      <c r="C190" s="31" t="s">
        <v>25</v>
      </c>
      <c r="D190" s="31" t="s">
        <v>92</v>
      </c>
      <c r="E190" s="38" t="s">
        <v>293</v>
      </c>
      <c r="F190" s="36" t="s">
        <v>485</v>
      </c>
      <c r="G190" s="80" t="s">
        <v>136</v>
      </c>
      <c r="H190" s="39" t="s">
        <v>294</v>
      </c>
      <c r="I190" s="80" t="s">
        <v>295</v>
      </c>
    </row>
    <row r="191" spans="1:9" ht="22.5">
      <c r="A191" s="81" t="s">
        <v>66</v>
      </c>
      <c r="B191" s="81" t="s">
        <v>103</v>
      </c>
      <c r="C191" s="31" t="s">
        <v>25</v>
      </c>
      <c r="D191" s="31" t="s">
        <v>93</v>
      </c>
      <c r="E191" s="38" t="s">
        <v>296</v>
      </c>
      <c r="F191" s="36" t="s">
        <v>281</v>
      </c>
      <c r="G191" s="80" t="s">
        <v>136</v>
      </c>
      <c r="H191" s="39" t="s">
        <v>297</v>
      </c>
      <c r="I191" s="19"/>
    </row>
    <row r="192" spans="1:9" ht="33.75">
      <c r="A192" s="81" t="s">
        <v>66</v>
      </c>
      <c r="B192" s="81" t="s">
        <v>103</v>
      </c>
      <c r="C192" s="31" t="s">
        <v>26</v>
      </c>
      <c r="D192" s="31" t="s">
        <v>77</v>
      </c>
      <c r="E192" s="36" t="s">
        <v>298</v>
      </c>
      <c r="F192" s="36" t="s">
        <v>299</v>
      </c>
      <c r="G192" s="80" t="s">
        <v>136</v>
      </c>
      <c r="H192" s="36" t="s">
        <v>300</v>
      </c>
      <c r="I192" s="19">
        <v>37112</v>
      </c>
    </row>
    <row r="193" spans="1:9" ht="56.25">
      <c r="A193" s="81" t="s">
        <v>66</v>
      </c>
      <c r="B193" s="81" t="s">
        <v>103</v>
      </c>
      <c r="C193" s="31" t="s">
        <v>26</v>
      </c>
      <c r="D193" s="31" t="s">
        <v>10</v>
      </c>
      <c r="E193" s="36" t="s">
        <v>301</v>
      </c>
      <c r="F193" s="36" t="s">
        <v>302</v>
      </c>
      <c r="G193" s="80" t="s">
        <v>136</v>
      </c>
      <c r="H193" s="36" t="s">
        <v>300</v>
      </c>
      <c r="I193" s="19" t="s">
        <v>303</v>
      </c>
    </row>
    <row r="194" spans="1:9" ht="56.25">
      <c r="A194" s="81" t="s">
        <v>66</v>
      </c>
      <c r="B194" s="81" t="s">
        <v>103</v>
      </c>
      <c r="C194" s="31" t="s">
        <v>26</v>
      </c>
      <c r="D194" s="31" t="s">
        <v>64</v>
      </c>
      <c r="E194" s="37" t="s">
        <v>304</v>
      </c>
      <c r="F194" s="73" t="s">
        <v>486</v>
      </c>
      <c r="G194" s="285" t="s">
        <v>136</v>
      </c>
      <c r="H194" s="37" t="s">
        <v>305</v>
      </c>
      <c r="I194" s="88">
        <v>37477</v>
      </c>
    </row>
    <row r="195" spans="1:9" ht="33.75">
      <c r="A195" s="81" t="s">
        <v>66</v>
      </c>
      <c r="B195" s="81" t="s">
        <v>103</v>
      </c>
      <c r="C195" s="31" t="s">
        <v>26</v>
      </c>
      <c r="D195" s="31" t="s">
        <v>88</v>
      </c>
      <c r="E195" s="36" t="s">
        <v>306</v>
      </c>
      <c r="F195" s="36" t="s">
        <v>299</v>
      </c>
      <c r="G195" s="80" t="s">
        <v>136</v>
      </c>
      <c r="H195" s="36" t="s">
        <v>307</v>
      </c>
      <c r="I195" s="88">
        <v>37477</v>
      </c>
    </row>
    <row r="196" spans="1:9" ht="33.75">
      <c r="A196" s="81" t="s">
        <v>66</v>
      </c>
      <c r="B196" s="81" t="s">
        <v>103</v>
      </c>
      <c r="C196" s="31" t="s">
        <v>26</v>
      </c>
      <c r="D196" s="31" t="s">
        <v>91</v>
      </c>
      <c r="E196" s="36" t="s">
        <v>308</v>
      </c>
      <c r="F196" s="36" t="s">
        <v>485</v>
      </c>
      <c r="G196" s="80" t="s">
        <v>136</v>
      </c>
      <c r="H196" s="36"/>
      <c r="I196" s="89" t="s">
        <v>310</v>
      </c>
    </row>
    <row r="197" spans="1:9" ht="45">
      <c r="A197" s="81" t="s">
        <v>66</v>
      </c>
      <c r="B197" s="81" t="s">
        <v>103</v>
      </c>
      <c r="C197" s="31" t="s">
        <v>26</v>
      </c>
      <c r="D197" s="31" t="s">
        <v>92</v>
      </c>
      <c r="E197" s="36" t="s">
        <v>311</v>
      </c>
      <c r="F197" s="36" t="s">
        <v>487</v>
      </c>
      <c r="G197" s="80" t="s">
        <v>136</v>
      </c>
      <c r="H197" s="36" t="s">
        <v>312</v>
      </c>
      <c r="I197" s="88">
        <v>40034</v>
      </c>
    </row>
    <row r="198" spans="1:9" ht="90">
      <c r="A198" s="81" t="s">
        <v>66</v>
      </c>
      <c r="B198" s="81" t="s">
        <v>103</v>
      </c>
      <c r="C198" s="31" t="s">
        <v>30</v>
      </c>
      <c r="D198" s="31" t="s">
        <v>77</v>
      </c>
      <c r="E198" s="38" t="s">
        <v>313</v>
      </c>
      <c r="F198" s="36" t="s">
        <v>314</v>
      </c>
      <c r="G198" s="80" t="s">
        <v>136</v>
      </c>
      <c r="H198" s="37" t="s">
        <v>315</v>
      </c>
      <c r="I198" s="19">
        <v>41130</v>
      </c>
    </row>
    <row r="199" spans="1:9" ht="56.25">
      <c r="A199" s="81" t="s">
        <v>66</v>
      </c>
      <c r="B199" s="81" t="s">
        <v>103</v>
      </c>
      <c r="C199" s="31" t="s">
        <v>30</v>
      </c>
      <c r="D199" s="31" t="s">
        <v>10</v>
      </c>
      <c r="E199" s="36" t="s">
        <v>316</v>
      </c>
      <c r="F199" s="36" t="s">
        <v>317</v>
      </c>
      <c r="G199" s="80" t="s">
        <v>136</v>
      </c>
      <c r="H199" s="37" t="s">
        <v>315</v>
      </c>
      <c r="I199" s="80" t="s">
        <v>318</v>
      </c>
    </row>
    <row r="200" spans="1:9" ht="33.75">
      <c r="A200" s="81" t="s">
        <v>66</v>
      </c>
      <c r="B200" s="81" t="s">
        <v>103</v>
      </c>
      <c r="C200" s="31" t="s">
        <v>30</v>
      </c>
      <c r="D200" s="31" t="s">
        <v>64</v>
      </c>
      <c r="E200" s="36" t="s">
        <v>319</v>
      </c>
      <c r="F200" s="36" t="s">
        <v>281</v>
      </c>
      <c r="G200" s="80" t="s">
        <v>136</v>
      </c>
      <c r="H200" s="37" t="s">
        <v>315</v>
      </c>
      <c r="I200" s="19">
        <v>41130</v>
      </c>
    </row>
    <row r="201" spans="1:9" ht="56.25">
      <c r="A201" s="81" t="s">
        <v>66</v>
      </c>
      <c r="B201" s="81" t="s">
        <v>103</v>
      </c>
      <c r="C201" s="31" t="s">
        <v>30</v>
      </c>
      <c r="D201" s="31" t="s">
        <v>88</v>
      </c>
      <c r="E201" s="36" t="s">
        <v>320</v>
      </c>
      <c r="F201" s="36" t="s">
        <v>317</v>
      </c>
      <c r="G201" s="80" t="s">
        <v>136</v>
      </c>
      <c r="H201" s="37" t="s">
        <v>321</v>
      </c>
      <c r="I201" s="19">
        <v>41130</v>
      </c>
    </row>
    <row r="202" spans="1:9" ht="67.5">
      <c r="A202" s="81" t="s">
        <v>66</v>
      </c>
      <c r="B202" s="81" t="s">
        <v>103</v>
      </c>
      <c r="C202" s="31" t="s">
        <v>30</v>
      </c>
      <c r="D202" s="31" t="s">
        <v>91</v>
      </c>
      <c r="E202" s="36" t="s">
        <v>322</v>
      </c>
      <c r="F202" s="36" t="s">
        <v>323</v>
      </c>
      <c r="G202" s="80" t="s">
        <v>136</v>
      </c>
      <c r="H202" s="37" t="s">
        <v>321</v>
      </c>
      <c r="I202" s="19">
        <v>41130</v>
      </c>
    </row>
    <row r="203" spans="1:9" ht="67.5">
      <c r="A203" s="81" t="s">
        <v>66</v>
      </c>
      <c r="B203" s="81" t="s">
        <v>103</v>
      </c>
      <c r="C203" s="31" t="s">
        <v>235</v>
      </c>
      <c r="D203" s="31" t="s">
        <v>77</v>
      </c>
      <c r="E203" s="36" t="s">
        <v>324</v>
      </c>
      <c r="F203" s="36" t="s">
        <v>325</v>
      </c>
      <c r="G203" s="80" t="s">
        <v>326</v>
      </c>
      <c r="H203" s="37" t="s">
        <v>327</v>
      </c>
      <c r="I203" s="80" t="s">
        <v>328</v>
      </c>
    </row>
    <row r="204" spans="1:9" ht="56.25">
      <c r="A204" s="81" t="s">
        <v>66</v>
      </c>
      <c r="B204" s="81" t="s">
        <v>103</v>
      </c>
      <c r="C204" s="31" t="s">
        <v>235</v>
      </c>
      <c r="D204" s="31" t="s">
        <v>10</v>
      </c>
      <c r="E204" s="36" t="s">
        <v>329</v>
      </c>
      <c r="F204" s="36" t="s">
        <v>325</v>
      </c>
      <c r="G204" s="80" t="s">
        <v>330</v>
      </c>
      <c r="H204" s="37" t="s">
        <v>331</v>
      </c>
      <c r="I204" s="80" t="s">
        <v>332</v>
      </c>
    </row>
    <row r="205" spans="1:9" ht="95.25" customHeight="1">
      <c r="A205" s="81" t="s">
        <v>66</v>
      </c>
      <c r="B205" s="81" t="s">
        <v>103</v>
      </c>
      <c r="C205" s="31" t="s">
        <v>235</v>
      </c>
      <c r="D205" s="31" t="s">
        <v>64</v>
      </c>
      <c r="E205" s="37" t="s">
        <v>333</v>
      </c>
      <c r="F205" s="37" t="s">
        <v>334</v>
      </c>
      <c r="G205" s="286" t="s">
        <v>330</v>
      </c>
      <c r="H205" s="37" t="s">
        <v>335</v>
      </c>
      <c r="I205" s="286" t="s">
        <v>332</v>
      </c>
    </row>
    <row r="206" spans="1:9" ht="45">
      <c r="A206" s="81" t="s">
        <v>66</v>
      </c>
      <c r="B206" s="81" t="s">
        <v>103</v>
      </c>
      <c r="C206" s="31" t="s">
        <v>236</v>
      </c>
      <c r="D206" s="31" t="s">
        <v>77</v>
      </c>
      <c r="E206" s="36" t="s">
        <v>336</v>
      </c>
      <c r="F206" s="36" t="s">
        <v>337</v>
      </c>
      <c r="G206" s="80" t="s">
        <v>338</v>
      </c>
      <c r="H206" s="37" t="s">
        <v>339</v>
      </c>
      <c r="I206" s="80" t="s">
        <v>340</v>
      </c>
    </row>
    <row r="207" spans="1:9" ht="67.5">
      <c r="A207" s="81" t="s">
        <v>66</v>
      </c>
      <c r="B207" s="81" t="s">
        <v>103</v>
      </c>
      <c r="C207" s="31" t="s">
        <v>236</v>
      </c>
      <c r="D207" s="31" t="s">
        <v>10</v>
      </c>
      <c r="E207" s="36" t="s">
        <v>341</v>
      </c>
      <c r="F207" s="36" t="s">
        <v>342</v>
      </c>
      <c r="G207" s="80" t="s">
        <v>136</v>
      </c>
      <c r="H207" s="37" t="s">
        <v>406</v>
      </c>
      <c r="I207" s="80" t="s">
        <v>340</v>
      </c>
    </row>
    <row r="208" spans="1:9" ht="67.5">
      <c r="A208" s="81" t="s">
        <v>66</v>
      </c>
      <c r="B208" s="81" t="s">
        <v>103</v>
      </c>
      <c r="C208" s="31" t="s">
        <v>236</v>
      </c>
      <c r="D208" s="31" t="s">
        <v>64</v>
      </c>
      <c r="E208" s="36" t="s">
        <v>343</v>
      </c>
      <c r="F208" s="36" t="s">
        <v>342</v>
      </c>
      <c r="G208" s="80" t="s">
        <v>136</v>
      </c>
      <c r="H208" s="37" t="s">
        <v>407</v>
      </c>
      <c r="I208" s="80" t="s">
        <v>340</v>
      </c>
    </row>
    <row r="209" spans="1:9" ht="67.5">
      <c r="A209" s="106" t="s">
        <v>66</v>
      </c>
      <c r="B209" s="106" t="s">
        <v>103</v>
      </c>
      <c r="C209" s="31" t="s">
        <v>236</v>
      </c>
      <c r="D209" s="31" t="s">
        <v>88</v>
      </c>
      <c r="E209" s="36" t="s">
        <v>405</v>
      </c>
      <c r="F209" s="36" t="s">
        <v>342</v>
      </c>
      <c r="G209" s="105" t="s">
        <v>136</v>
      </c>
      <c r="H209" s="37" t="s">
        <v>409</v>
      </c>
      <c r="I209" s="105" t="s">
        <v>340</v>
      </c>
    </row>
    <row r="210" spans="1:9" ht="67.5">
      <c r="A210" s="106" t="s">
        <v>66</v>
      </c>
      <c r="B210" s="81" t="s">
        <v>103</v>
      </c>
      <c r="C210" s="31" t="s">
        <v>236</v>
      </c>
      <c r="D210" s="31" t="s">
        <v>91</v>
      </c>
      <c r="E210" s="36" t="s">
        <v>344</v>
      </c>
      <c r="F210" s="36" t="s">
        <v>342</v>
      </c>
      <c r="G210" s="80" t="s">
        <v>136</v>
      </c>
      <c r="H210" s="37" t="s">
        <v>408</v>
      </c>
      <c r="I210" s="80" t="s">
        <v>340</v>
      </c>
    </row>
    <row r="211" spans="1:9" ht="33.75">
      <c r="A211" s="81" t="s">
        <v>66</v>
      </c>
      <c r="B211" s="81" t="s">
        <v>103</v>
      </c>
      <c r="C211" s="31" t="s">
        <v>237</v>
      </c>
      <c r="D211" s="31" t="s">
        <v>77</v>
      </c>
      <c r="E211" s="36" t="s">
        <v>345</v>
      </c>
      <c r="F211" s="36" t="s">
        <v>346</v>
      </c>
      <c r="G211" s="80" t="s">
        <v>347</v>
      </c>
      <c r="H211" s="37" t="s">
        <v>348</v>
      </c>
      <c r="I211" s="80" t="s">
        <v>349</v>
      </c>
    </row>
    <row r="212" spans="1:9" ht="56.25">
      <c r="A212" s="81" t="s">
        <v>66</v>
      </c>
      <c r="B212" s="81" t="s">
        <v>103</v>
      </c>
      <c r="C212" s="31" t="s">
        <v>237</v>
      </c>
      <c r="D212" s="31" t="s">
        <v>10</v>
      </c>
      <c r="E212" s="36" t="s">
        <v>350</v>
      </c>
      <c r="F212" s="36" t="s">
        <v>351</v>
      </c>
      <c r="G212" s="80" t="s">
        <v>352</v>
      </c>
      <c r="H212" s="37" t="s">
        <v>353</v>
      </c>
      <c r="I212" s="19">
        <v>39669</v>
      </c>
    </row>
    <row r="213" spans="1:9" ht="56.25">
      <c r="A213" s="81" t="s">
        <v>66</v>
      </c>
      <c r="B213" s="81" t="s">
        <v>103</v>
      </c>
      <c r="C213" s="31" t="s">
        <v>237</v>
      </c>
      <c r="D213" s="31" t="s">
        <v>64</v>
      </c>
      <c r="E213" s="36" t="s">
        <v>354</v>
      </c>
      <c r="F213" s="36" t="s">
        <v>351</v>
      </c>
      <c r="G213" s="80" t="s">
        <v>347</v>
      </c>
      <c r="H213" s="37" t="s">
        <v>355</v>
      </c>
      <c r="I213" s="80" t="s">
        <v>356</v>
      </c>
    </row>
    <row r="214" spans="1:9" ht="56.25">
      <c r="A214" s="81" t="s">
        <v>66</v>
      </c>
      <c r="B214" s="81" t="s">
        <v>103</v>
      </c>
      <c r="C214" s="31" t="s">
        <v>237</v>
      </c>
      <c r="D214" s="31" t="s">
        <v>88</v>
      </c>
      <c r="E214" s="39" t="s">
        <v>357</v>
      </c>
      <c r="F214" s="36" t="s">
        <v>351</v>
      </c>
      <c r="G214" s="80" t="s">
        <v>136</v>
      </c>
      <c r="H214" s="37" t="s">
        <v>358</v>
      </c>
      <c r="I214" s="19" t="s">
        <v>359</v>
      </c>
    </row>
    <row r="228" spans="3:9" ht="15">
      <c r="C228" s="41"/>
      <c r="D228" s="41"/>
      <c r="E228" s="41"/>
      <c r="F228" s="41"/>
      <c r="G228" s="41"/>
      <c r="H228" s="41"/>
      <c r="I228" s="219"/>
    </row>
    <row r="229" spans="3:29" ht="82.5" customHeight="1">
      <c r="C229" s="41"/>
      <c r="D229" s="220"/>
      <c r="E229" s="220"/>
      <c r="F229" s="220"/>
      <c r="G229" s="220"/>
      <c r="H229" s="220"/>
      <c r="I229" s="221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7"/>
      <c r="X229" s="97"/>
      <c r="Y229" s="97"/>
      <c r="Z229" s="97"/>
      <c r="AA229" s="97"/>
      <c r="AB229" s="97"/>
      <c r="AC229" s="97"/>
    </row>
    <row r="230" spans="3:29" ht="60" customHeight="1">
      <c r="C230" s="41"/>
      <c r="D230" s="220"/>
      <c r="E230" s="220"/>
      <c r="F230" s="220"/>
      <c r="G230" s="220"/>
      <c r="H230" s="220"/>
      <c r="I230" s="221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7"/>
      <c r="X230" s="97"/>
      <c r="Y230" s="97"/>
      <c r="Z230" s="97"/>
      <c r="AA230" s="97"/>
      <c r="AB230" s="97"/>
      <c r="AC230" s="97"/>
    </row>
    <row r="231" spans="3:29" ht="15">
      <c r="C231" s="41"/>
      <c r="D231" s="222"/>
      <c r="E231" s="220"/>
      <c r="F231" s="220"/>
      <c r="G231" s="223"/>
      <c r="H231" s="220"/>
      <c r="I231" s="221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7"/>
      <c r="X231" s="97"/>
      <c r="Y231" s="97"/>
      <c r="Z231" s="97"/>
      <c r="AA231" s="97"/>
      <c r="AB231" s="97"/>
      <c r="AC231" s="97"/>
    </row>
    <row r="232" spans="3:22" ht="21.75" customHeight="1">
      <c r="C232" s="41"/>
      <c r="D232" s="220"/>
      <c r="E232" s="220"/>
      <c r="F232" s="220"/>
      <c r="G232" s="220"/>
      <c r="H232" s="220"/>
      <c r="I232" s="221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4:22" ht="15">
      <c r="D233" s="96"/>
      <c r="E233" s="96"/>
      <c r="F233" s="96"/>
      <c r="G233" s="96"/>
      <c r="H233" s="96"/>
      <c r="I233" s="95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</sheetData>
  <sheetProtection/>
  <mergeCells count="26">
    <mergeCell ref="E170:H170"/>
    <mergeCell ref="E173:H173"/>
    <mergeCell ref="E175:H175"/>
    <mergeCell ref="E180:H180"/>
    <mergeCell ref="A77:I77"/>
    <mergeCell ref="A80:I80"/>
    <mergeCell ref="A90:I90"/>
    <mergeCell ref="A96:I96"/>
    <mergeCell ref="A100:I100"/>
    <mergeCell ref="A108:I108"/>
    <mergeCell ref="E169:H169"/>
    <mergeCell ref="E184:H184"/>
    <mergeCell ref="A6:I6"/>
    <mergeCell ref="A8:D8"/>
    <mergeCell ref="E8:E9"/>
    <mergeCell ref="F8:F9"/>
    <mergeCell ref="G8:G9"/>
    <mergeCell ref="H8:H9"/>
    <mergeCell ref="I8:I9"/>
    <mergeCell ref="A132:I132"/>
    <mergeCell ref="A135:I135"/>
    <mergeCell ref="A145:I145"/>
    <mergeCell ref="A151:I151"/>
    <mergeCell ref="A155:I155"/>
    <mergeCell ref="A163:I163"/>
    <mergeCell ref="A114:I114"/>
  </mergeCells>
  <hyperlinks>
    <hyperlink ref="E141" r:id="rId1" display="consultantplus://offline/ref=7819E308BDBD5D5E6E6C491E3D741C56ADC22A3DE7E6178E4E902138B2K828J"/>
    <hyperlink ref="E86" r:id="rId2" display="consultantplus://offline/ref=7819E308BDBD5D5E6E6C491E3D741C56ADC22A3DE7E6178E4E902138B2K828J"/>
  </hyperlinks>
  <printOptions/>
  <pageMargins left="0.7086614173228347" right="0.7086614173228347" top="0.4724409448818898" bottom="0.5118110236220472" header="0.31496062992125984" footer="0.31496062992125984"/>
  <pageSetup fitToHeight="0" horizontalDpi="600" verticalDpi="600" orientation="landscape" paperSize="9" scale="90" r:id="rId3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7">
      <selection activeCell="C20" sqref="C20:K20"/>
    </sheetView>
  </sheetViews>
  <sheetFormatPr defaultColWidth="9.140625" defaultRowHeight="15"/>
  <cols>
    <col min="1" max="2" width="4.7109375" style="0" customWidth="1"/>
    <col min="3" max="3" width="31.00390625" style="0" customWidth="1"/>
    <col min="4" max="4" width="13.8515625" style="0" customWidth="1"/>
    <col min="5" max="10" width="9.7109375" style="0" customWidth="1"/>
    <col min="11" max="11" width="32.7109375" style="0" customWidth="1"/>
  </cols>
  <sheetData>
    <row r="1" spans="1:10" s="1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12" t="s">
        <v>35</v>
      </c>
    </row>
    <row r="2" spans="1:12" s="1" customFormat="1" ht="13.5" customHeight="1">
      <c r="A2" s="8"/>
      <c r="B2" s="8"/>
      <c r="C2" s="8"/>
      <c r="D2" s="8"/>
      <c r="E2" s="8"/>
      <c r="F2" s="8"/>
      <c r="G2" s="8"/>
      <c r="H2" s="8"/>
      <c r="I2" s="8"/>
      <c r="J2" s="13" t="s">
        <v>38</v>
      </c>
      <c r="K2" s="30"/>
      <c r="L2" s="16"/>
    </row>
    <row r="3" spans="1:12" s="1" customFormat="1" ht="13.5" customHeight="1">
      <c r="A3" s="8"/>
      <c r="B3" s="8"/>
      <c r="C3" s="8"/>
      <c r="D3" s="8"/>
      <c r="E3" s="8"/>
      <c r="F3" s="8"/>
      <c r="G3" s="8"/>
      <c r="H3" s="8"/>
      <c r="I3" s="8"/>
      <c r="J3" s="13" t="s">
        <v>75</v>
      </c>
      <c r="K3" s="30"/>
      <c r="L3" s="16"/>
    </row>
    <row r="4" spans="1:12" s="1" customFormat="1" ht="13.5" customHeight="1">
      <c r="A4" s="8"/>
      <c r="B4" s="8"/>
      <c r="C4" s="8"/>
      <c r="D4" s="8"/>
      <c r="E4" s="8"/>
      <c r="F4" s="8"/>
      <c r="G4" s="8"/>
      <c r="H4" s="8"/>
      <c r="I4" s="8"/>
      <c r="J4" s="13" t="s">
        <v>76</v>
      </c>
      <c r="K4" s="30"/>
      <c r="L4" s="16"/>
    </row>
    <row r="5" spans="1:12" s="1" customFormat="1" ht="13.5" customHeight="1">
      <c r="A5" s="8"/>
      <c r="B5" s="8"/>
      <c r="C5" s="7"/>
      <c r="D5" s="7"/>
      <c r="E5" s="7"/>
      <c r="F5" s="7"/>
      <c r="G5" s="7"/>
      <c r="H5" s="7"/>
      <c r="I5" s="7"/>
      <c r="J5" s="13" t="s">
        <v>137</v>
      </c>
      <c r="K5" s="30"/>
      <c r="L5" s="16"/>
    </row>
    <row r="6" spans="1:11" s="1" customFormat="1" ht="15.75" customHeight="1">
      <c r="A6" s="558" t="s">
        <v>53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</row>
    <row r="7" spans="1:11" s="1" customFormat="1" ht="17.25" customHeight="1">
      <c r="A7" s="8"/>
      <c r="B7" s="8"/>
      <c r="C7" s="7"/>
      <c r="D7" s="7"/>
      <c r="E7" s="7"/>
      <c r="F7" s="7"/>
      <c r="G7" s="7"/>
      <c r="H7" s="7"/>
      <c r="I7" s="7"/>
      <c r="J7" s="7"/>
      <c r="K7" s="7"/>
    </row>
    <row r="8" spans="1:11" ht="26.25" customHeight="1">
      <c r="A8" s="521" t="s">
        <v>21</v>
      </c>
      <c r="B8" s="521"/>
      <c r="C8" s="522" t="s">
        <v>42</v>
      </c>
      <c r="D8" s="522" t="s">
        <v>11</v>
      </c>
      <c r="E8" s="522" t="s">
        <v>27</v>
      </c>
      <c r="F8" s="522"/>
      <c r="G8" s="522"/>
      <c r="H8" s="522"/>
      <c r="I8" s="522"/>
      <c r="J8" s="522"/>
      <c r="K8" s="522" t="s">
        <v>43</v>
      </c>
    </row>
    <row r="9" spans="1:13" ht="18.75" customHeight="1">
      <c r="A9" s="521"/>
      <c r="B9" s="521"/>
      <c r="C9" s="522"/>
      <c r="D9" s="522"/>
      <c r="E9" s="522" t="s">
        <v>58</v>
      </c>
      <c r="F9" s="522" t="s">
        <v>59</v>
      </c>
      <c r="G9" s="522" t="s">
        <v>60</v>
      </c>
      <c r="H9" s="522" t="s">
        <v>61</v>
      </c>
      <c r="I9" s="522" t="s">
        <v>62</v>
      </c>
      <c r="J9" s="522" t="s">
        <v>132</v>
      </c>
      <c r="K9" s="522"/>
      <c r="L9" s="41"/>
      <c r="M9" s="41"/>
    </row>
    <row r="10" spans="1:13" ht="18" customHeight="1">
      <c r="A10" s="17" t="s">
        <v>44</v>
      </c>
      <c r="B10" s="17" t="s">
        <v>22</v>
      </c>
      <c r="C10" s="522"/>
      <c r="D10" s="522"/>
      <c r="E10" s="522"/>
      <c r="F10" s="522"/>
      <c r="G10" s="522"/>
      <c r="H10" s="522"/>
      <c r="I10" s="522"/>
      <c r="J10" s="522"/>
      <c r="K10" s="522"/>
      <c r="L10" s="41"/>
      <c r="M10" s="41"/>
    </row>
    <row r="11" spans="1:13" ht="16.5" customHeight="1">
      <c r="A11" s="130" t="s">
        <v>66</v>
      </c>
      <c r="B11" s="130">
        <v>1</v>
      </c>
      <c r="C11" s="557" t="s">
        <v>80</v>
      </c>
      <c r="D11" s="557"/>
      <c r="E11" s="557"/>
      <c r="F11" s="557"/>
      <c r="G11" s="557"/>
      <c r="H11" s="557"/>
      <c r="I11" s="557"/>
      <c r="J11" s="557"/>
      <c r="K11" s="557"/>
      <c r="L11" s="41"/>
      <c r="M11" s="41"/>
    </row>
    <row r="12" spans="1:14" ht="15">
      <c r="A12" s="98" t="s">
        <v>66</v>
      </c>
      <c r="B12" s="98" t="s">
        <v>77</v>
      </c>
      <c r="C12" s="563" t="s">
        <v>439</v>
      </c>
      <c r="D12" s="564"/>
      <c r="E12" s="564"/>
      <c r="F12" s="564"/>
      <c r="G12" s="564"/>
      <c r="H12" s="564"/>
      <c r="I12" s="564"/>
      <c r="J12" s="564"/>
      <c r="K12" s="565"/>
      <c r="L12" s="41"/>
      <c r="M12" s="41"/>
      <c r="N12" s="41"/>
    </row>
    <row r="13" spans="1:14" ht="15">
      <c r="A13" s="489" t="s">
        <v>66</v>
      </c>
      <c r="B13" s="489" t="s">
        <v>10</v>
      </c>
      <c r="C13" s="557" t="s">
        <v>247</v>
      </c>
      <c r="D13" s="557"/>
      <c r="E13" s="557"/>
      <c r="F13" s="557"/>
      <c r="G13" s="557"/>
      <c r="H13" s="557"/>
      <c r="I13" s="557"/>
      <c r="J13" s="557"/>
      <c r="K13" s="557"/>
      <c r="L13" s="42"/>
      <c r="M13" s="42"/>
      <c r="N13" s="41"/>
    </row>
    <row r="14" spans="1:14" ht="15">
      <c r="A14" s="98" t="s">
        <v>66</v>
      </c>
      <c r="B14" s="98" t="s">
        <v>10</v>
      </c>
      <c r="C14" s="563" t="s">
        <v>439</v>
      </c>
      <c r="D14" s="564"/>
      <c r="E14" s="564"/>
      <c r="F14" s="564"/>
      <c r="G14" s="564"/>
      <c r="H14" s="564"/>
      <c r="I14" s="564"/>
      <c r="J14" s="564"/>
      <c r="K14" s="565"/>
      <c r="L14" s="41"/>
      <c r="M14" s="41"/>
      <c r="N14" s="41"/>
    </row>
    <row r="15" spans="1:13" ht="18" customHeight="1">
      <c r="A15" s="489" t="s">
        <v>66</v>
      </c>
      <c r="B15" s="489" t="s">
        <v>64</v>
      </c>
      <c r="C15" s="557" t="s">
        <v>248</v>
      </c>
      <c r="D15" s="557"/>
      <c r="E15" s="557"/>
      <c r="F15" s="557"/>
      <c r="G15" s="557"/>
      <c r="H15" s="557"/>
      <c r="I15" s="557"/>
      <c r="J15" s="557"/>
      <c r="K15" s="557"/>
      <c r="L15" s="42"/>
      <c r="M15" s="42"/>
    </row>
    <row r="16" spans="1:13" ht="15">
      <c r="A16" s="98" t="s">
        <v>66</v>
      </c>
      <c r="B16" s="98" t="s">
        <v>64</v>
      </c>
      <c r="C16" s="563" t="s">
        <v>439</v>
      </c>
      <c r="D16" s="564"/>
      <c r="E16" s="564"/>
      <c r="F16" s="564"/>
      <c r="G16" s="564"/>
      <c r="H16" s="564"/>
      <c r="I16" s="564"/>
      <c r="J16" s="564"/>
      <c r="K16" s="565"/>
      <c r="L16" s="41"/>
      <c r="M16" s="41"/>
    </row>
    <row r="17" spans="1:13" ht="18.75" customHeight="1">
      <c r="A17" s="489" t="s">
        <v>66</v>
      </c>
      <c r="B17" s="489" t="s">
        <v>88</v>
      </c>
      <c r="C17" s="557" t="s">
        <v>624</v>
      </c>
      <c r="D17" s="557"/>
      <c r="E17" s="557"/>
      <c r="F17" s="557"/>
      <c r="G17" s="557"/>
      <c r="H17" s="557"/>
      <c r="I17" s="557"/>
      <c r="J17" s="557"/>
      <c r="K17" s="557"/>
      <c r="L17" s="42"/>
      <c r="M17" s="42"/>
    </row>
    <row r="18" spans="1:13" ht="15">
      <c r="A18" s="98" t="s">
        <v>66</v>
      </c>
      <c r="B18" s="98" t="s">
        <v>88</v>
      </c>
      <c r="C18" s="563" t="s">
        <v>439</v>
      </c>
      <c r="D18" s="564"/>
      <c r="E18" s="564"/>
      <c r="F18" s="564"/>
      <c r="G18" s="564"/>
      <c r="H18" s="564"/>
      <c r="I18" s="564"/>
      <c r="J18" s="564"/>
      <c r="K18" s="565"/>
      <c r="L18" s="41"/>
      <c r="M18" s="41"/>
    </row>
    <row r="19" spans="1:11" ht="15">
      <c r="A19" s="130" t="s">
        <v>66</v>
      </c>
      <c r="B19" s="130" t="s">
        <v>91</v>
      </c>
      <c r="C19" s="557" t="s">
        <v>243</v>
      </c>
      <c r="D19" s="557"/>
      <c r="E19" s="557"/>
      <c r="F19" s="557"/>
      <c r="G19" s="557"/>
      <c r="H19" s="557"/>
      <c r="I19" s="557"/>
      <c r="J19" s="557"/>
      <c r="K19" s="557"/>
    </row>
    <row r="20" spans="1:11" ht="15">
      <c r="A20" s="109" t="s">
        <v>66</v>
      </c>
      <c r="B20" s="109" t="s">
        <v>91</v>
      </c>
      <c r="C20" s="560" t="s">
        <v>620</v>
      </c>
      <c r="D20" s="561"/>
      <c r="E20" s="561"/>
      <c r="F20" s="561"/>
      <c r="G20" s="561"/>
      <c r="H20" s="561"/>
      <c r="I20" s="561"/>
      <c r="J20" s="561"/>
      <c r="K20" s="562"/>
    </row>
    <row r="21" spans="1:11" ht="15">
      <c r="A21" s="130" t="s">
        <v>66</v>
      </c>
      <c r="B21" s="130" t="s">
        <v>92</v>
      </c>
      <c r="C21" s="557" t="s">
        <v>244</v>
      </c>
      <c r="D21" s="557"/>
      <c r="E21" s="557"/>
      <c r="F21" s="557"/>
      <c r="G21" s="557"/>
      <c r="H21" s="557"/>
      <c r="I21" s="557"/>
      <c r="J21" s="557"/>
      <c r="K21" s="557"/>
    </row>
    <row r="22" spans="1:11" ht="15">
      <c r="A22" s="60" t="s">
        <v>66</v>
      </c>
      <c r="B22" s="60" t="s">
        <v>92</v>
      </c>
      <c r="C22" s="560" t="s">
        <v>439</v>
      </c>
      <c r="D22" s="561"/>
      <c r="E22" s="561"/>
      <c r="F22" s="561"/>
      <c r="G22" s="561"/>
      <c r="H22" s="561"/>
      <c r="I22" s="561"/>
      <c r="J22" s="561"/>
      <c r="K22" s="562"/>
    </row>
    <row r="23" spans="1:11" ht="15">
      <c r="A23" s="489" t="s">
        <v>66</v>
      </c>
      <c r="B23" s="489" t="s">
        <v>93</v>
      </c>
      <c r="C23" s="557" t="s">
        <v>245</v>
      </c>
      <c r="D23" s="557"/>
      <c r="E23" s="557"/>
      <c r="F23" s="557"/>
      <c r="G23" s="557"/>
      <c r="H23" s="557"/>
      <c r="I23" s="557"/>
      <c r="J23" s="557"/>
      <c r="K23" s="557"/>
    </row>
    <row r="24" spans="1:11" ht="15">
      <c r="A24" s="60" t="s">
        <v>66</v>
      </c>
      <c r="B24" s="60" t="s">
        <v>93</v>
      </c>
      <c r="C24" s="560" t="s">
        <v>439</v>
      </c>
      <c r="D24" s="561"/>
      <c r="E24" s="561"/>
      <c r="F24" s="561"/>
      <c r="G24" s="561"/>
      <c r="H24" s="561"/>
      <c r="I24" s="561"/>
      <c r="J24" s="561"/>
      <c r="K24" s="562"/>
    </row>
    <row r="25" spans="1:11" ht="15">
      <c r="A25" s="130" t="s">
        <v>66</v>
      </c>
      <c r="B25" s="130" t="s">
        <v>103</v>
      </c>
      <c r="C25" s="557" t="s">
        <v>246</v>
      </c>
      <c r="D25" s="557"/>
      <c r="E25" s="557"/>
      <c r="F25" s="557"/>
      <c r="G25" s="557"/>
      <c r="H25" s="557"/>
      <c r="I25" s="557"/>
      <c r="J25" s="557"/>
      <c r="K25" s="557"/>
    </row>
    <row r="26" spans="1:11" ht="15">
      <c r="A26" s="134" t="s">
        <v>66</v>
      </c>
      <c r="B26" s="134" t="s">
        <v>103</v>
      </c>
      <c r="C26" s="560" t="s">
        <v>439</v>
      </c>
      <c r="D26" s="561"/>
      <c r="E26" s="561"/>
      <c r="F26" s="561"/>
      <c r="G26" s="561"/>
      <c r="H26" s="561"/>
      <c r="I26" s="561"/>
      <c r="J26" s="561"/>
      <c r="K26" s="562"/>
    </row>
  </sheetData>
  <sheetProtection/>
  <mergeCells count="28">
    <mergeCell ref="C24:K24"/>
    <mergeCell ref="C26:K26"/>
    <mergeCell ref="C23:K23"/>
    <mergeCell ref="C25:K25"/>
    <mergeCell ref="K8:K10"/>
    <mergeCell ref="E9:E10"/>
    <mergeCell ref="F9:F10"/>
    <mergeCell ref="G9:G10"/>
    <mergeCell ref="H9:H10"/>
    <mergeCell ref="C22:K22"/>
    <mergeCell ref="C20:K20"/>
    <mergeCell ref="C19:K19"/>
    <mergeCell ref="C17:K17"/>
    <mergeCell ref="C11:K11"/>
    <mergeCell ref="C13:K13"/>
    <mergeCell ref="C21:K21"/>
    <mergeCell ref="C12:K12"/>
    <mergeCell ref="C18:K18"/>
    <mergeCell ref="C14:K14"/>
    <mergeCell ref="C16:K16"/>
    <mergeCell ref="C15:K15"/>
    <mergeCell ref="E8:J8"/>
    <mergeCell ref="I9:I10"/>
    <mergeCell ref="A6:K6"/>
    <mergeCell ref="J9:J10"/>
    <mergeCell ref="A8:B9"/>
    <mergeCell ref="C8:C10"/>
    <mergeCell ref="D8:D10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2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selection activeCell="E32" sqref="E32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140625" style="0" customWidth="1"/>
    <col min="5" max="5" width="33.28125" style="0" customWidth="1"/>
    <col min="6" max="6" width="11.00390625" style="0" customWidth="1"/>
    <col min="7" max="11" width="10.7109375" style="0" customWidth="1"/>
  </cols>
  <sheetData>
    <row r="1" spans="1:11" s="1" customFormat="1" ht="13.5" customHeight="1">
      <c r="A1" s="8"/>
      <c r="B1" s="8"/>
      <c r="C1" s="8"/>
      <c r="D1" s="8"/>
      <c r="E1" s="8"/>
      <c r="F1" s="8"/>
      <c r="G1" s="8"/>
      <c r="I1" s="4" t="s">
        <v>34</v>
      </c>
      <c r="J1" s="8"/>
      <c r="K1" s="8"/>
    </row>
    <row r="2" spans="1:10" s="1" customFormat="1" ht="13.5" customHeight="1">
      <c r="A2" s="8"/>
      <c r="B2" s="8"/>
      <c r="C2" s="8"/>
      <c r="D2" s="8"/>
      <c r="E2" s="8"/>
      <c r="F2" s="8"/>
      <c r="G2" s="8"/>
      <c r="I2" s="13" t="s">
        <v>38</v>
      </c>
      <c r="J2"/>
    </row>
    <row r="3" spans="1:10" s="1" customFormat="1" ht="13.5" customHeight="1">
      <c r="A3" s="8"/>
      <c r="B3" s="8"/>
      <c r="C3" s="8"/>
      <c r="D3" s="8"/>
      <c r="E3" s="8"/>
      <c r="F3" s="8"/>
      <c r="G3" s="8"/>
      <c r="I3" s="13" t="s">
        <v>75</v>
      </c>
      <c r="J3"/>
    </row>
    <row r="4" spans="1:10" s="1" customFormat="1" ht="13.5" customHeight="1">
      <c r="A4" s="8"/>
      <c r="B4" s="8"/>
      <c r="C4" s="8"/>
      <c r="D4" s="8"/>
      <c r="E4" s="8"/>
      <c r="F4" s="8"/>
      <c r="G4" s="8"/>
      <c r="I4" s="13" t="s">
        <v>76</v>
      </c>
      <c r="J4"/>
    </row>
    <row r="5" spans="1:10" s="1" customFormat="1" ht="13.5" customHeight="1">
      <c r="A5" s="8"/>
      <c r="B5" s="8"/>
      <c r="C5" s="8"/>
      <c r="D5" s="7"/>
      <c r="E5" s="7"/>
      <c r="F5" s="7"/>
      <c r="G5" s="7"/>
      <c r="I5" s="13" t="s">
        <v>137</v>
      </c>
      <c r="J5"/>
    </row>
    <row r="6" spans="1:11" s="1" customFormat="1" ht="13.5" customHeight="1">
      <c r="A6" s="8"/>
      <c r="B6" s="8"/>
      <c r="C6" s="8"/>
      <c r="D6" s="7"/>
      <c r="E6" s="7"/>
      <c r="F6" s="7"/>
      <c r="G6" s="7"/>
      <c r="H6" s="7"/>
      <c r="I6" s="7"/>
      <c r="J6" s="7"/>
      <c r="K6" s="4"/>
    </row>
    <row r="7" spans="1:11" s="1" customFormat="1" ht="13.5" customHeight="1">
      <c r="A7" s="568" t="s">
        <v>63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</row>
    <row r="8" spans="1:11" s="1" customFormat="1" ht="13.5" customHeight="1">
      <c r="A8" s="8"/>
      <c r="B8" s="8"/>
      <c r="C8" s="8"/>
      <c r="D8" s="7"/>
      <c r="E8" s="7"/>
      <c r="F8" s="7"/>
      <c r="G8" s="7"/>
      <c r="H8" s="7"/>
      <c r="I8" s="7"/>
      <c r="J8" s="7"/>
      <c r="K8" s="7"/>
    </row>
    <row r="9" spans="1:12" ht="63" customHeight="1">
      <c r="A9" s="521" t="s">
        <v>21</v>
      </c>
      <c r="B9" s="521"/>
      <c r="C9" s="522" t="s">
        <v>13</v>
      </c>
      <c r="D9" s="522" t="s">
        <v>48</v>
      </c>
      <c r="E9" s="522" t="s">
        <v>28</v>
      </c>
      <c r="F9" s="522" t="s">
        <v>29</v>
      </c>
      <c r="G9" s="522" t="s">
        <v>58</v>
      </c>
      <c r="H9" s="522" t="s">
        <v>59</v>
      </c>
      <c r="I9" s="522" t="s">
        <v>60</v>
      </c>
      <c r="J9" s="522" t="s">
        <v>61</v>
      </c>
      <c r="K9" s="522" t="s">
        <v>62</v>
      </c>
      <c r="L9" s="522" t="s">
        <v>132</v>
      </c>
    </row>
    <row r="10" spans="1:12" ht="15.75" thickBot="1">
      <c r="A10" s="85" t="s">
        <v>44</v>
      </c>
      <c r="B10" s="85" t="s">
        <v>22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</row>
    <row r="11" spans="1:12" ht="15.75" customHeight="1">
      <c r="A11" s="195" t="s">
        <v>66</v>
      </c>
      <c r="B11" s="196">
        <v>1</v>
      </c>
      <c r="C11" s="346"/>
      <c r="D11" s="569" t="s">
        <v>80</v>
      </c>
      <c r="E11" s="570"/>
      <c r="F11" s="570"/>
      <c r="G11" s="570"/>
      <c r="H11" s="570"/>
      <c r="I11" s="570"/>
      <c r="J11" s="570"/>
      <c r="K11" s="570"/>
      <c r="L11" s="571"/>
    </row>
    <row r="12" spans="1:12" ht="15.75" thickBot="1">
      <c r="A12" s="183" t="s">
        <v>66</v>
      </c>
      <c r="B12" s="98">
        <v>2</v>
      </c>
      <c r="C12" s="99"/>
      <c r="D12" s="457" t="s">
        <v>365</v>
      </c>
      <c r="E12" s="458"/>
      <c r="F12" s="305"/>
      <c r="G12" s="471"/>
      <c r="H12" s="471"/>
      <c r="I12" s="471"/>
      <c r="J12" s="471"/>
      <c r="K12" s="471"/>
      <c r="L12" s="472"/>
    </row>
    <row r="13" spans="1:12" ht="17.25" customHeight="1">
      <c r="A13" s="444" t="s">
        <v>66</v>
      </c>
      <c r="B13" s="440" t="s">
        <v>10</v>
      </c>
      <c r="C13" s="473"/>
      <c r="D13" s="557" t="s">
        <v>247</v>
      </c>
      <c r="E13" s="557"/>
      <c r="F13" s="557"/>
      <c r="G13" s="557"/>
      <c r="H13" s="557"/>
      <c r="I13" s="557"/>
      <c r="J13" s="557"/>
      <c r="K13" s="557"/>
      <c r="L13" s="567"/>
    </row>
    <row r="14" spans="1:12" ht="15.75" thickBot="1">
      <c r="A14" s="183" t="s">
        <v>66</v>
      </c>
      <c r="B14" s="98" t="s">
        <v>10</v>
      </c>
      <c r="C14" s="456">
        <v>918</v>
      </c>
      <c r="D14" s="457" t="s">
        <v>365</v>
      </c>
      <c r="E14" s="458"/>
      <c r="F14" s="305"/>
      <c r="G14" s="305"/>
      <c r="H14" s="305"/>
      <c r="I14" s="305"/>
      <c r="J14" s="305"/>
      <c r="K14" s="305"/>
      <c r="L14" s="459"/>
    </row>
    <row r="15" spans="1:12" ht="18.75" customHeight="1">
      <c r="A15" s="444" t="s">
        <v>66</v>
      </c>
      <c r="B15" s="440" t="s">
        <v>64</v>
      </c>
      <c r="C15" s="474"/>
      <c r="D15" s="557" t="s">
        <v>248</v>
      </c>
      <c r="E15" s="557"/>
      <c r="F15" s="557"/>
      <c r="G15" s="557"/>
      <c r="H15" s="557"/>
      <c r="I15" s="557"/>
      <c r="J15" s="557"/>
      <c r="K15" s="557"/>
      <c r="L15" s="567"/>
    </row>
    <row r="16" spans="1:12" ht="15.75" thickBot="1">
      <c r="A16" s="183" t="s">
        <v>66</v>
      </c>
      <c r="B16" s="98" t="s">
        <v>64</v>
      </c>
      <c r="C16" s="460">
        <v>918</v>
      </c>
      <c r="D16" s="457" t="s">
        <v>365</v>
      </c>
      <c r="E16" s="461"/>
      <c r="F16" s="461"/>
      <c r="G16" s="461"/>
      <c r="H16" s="461"/>
      <c r="I16" s="461"/>
      <c r="J16" s="461"/>
      <c r="K16" s="461"/>
      <c r="L16" s="462"/>
    </row>
    <row r="17" spans="1:12" ht="15">
      <c r="A17" s="444" t="s">
        <v>66</v>
      </c>
      <c r="B17" s="440" t="s">
        <v>88</v>
      </c>
      <c r="C17" s="475"/>
      <c r="D17" s="572" t="s">
        <v>623</v>
      </c>
      <c r="E17" s="573"/>
      <c r="F17" s="573"/>
      <c r="G17" s="573"/>
      <c r="H17" s="573"/>
      <c r="I17" s="573"/>
      <c r="J17" s="573"/>
      <c r="K17" s="573"/>
      <c r="L17" s="574"/>
    </row>
    <row r="18" spans="1:12" ht="15.75" thickBot="1">
      <c r="A18" s="183" t="s">
        <v>66</v>
      </c>
      <c r="B18" s="98" t="s">
        <v>88</v>
      </c>
      <c r="C18" s="456">
        <v>918</v>
      </c>
      <c r="D18" s="457" t="s">
        <v>365</v>
      </c>
      <c r="E18" s="461"/>
      <c r="F18" s="461"/>
      <c r="G18" s="461"/>
      <c r="H18" s="461"/>
      <c r="I18" s="461"/>
      <c r="J18" s="461"/>
      <c r="K18" s="461"/>
      <c r="L18" s="462"/>
    </row>
    <row r="19" spans="1:12" ht="15">
      <c r="A19" s="444" t="s">
        <v>66</v>
      </c>
      <c r="B19" s="440" t="s">
        <v>91</v>
      </c>
      <c r="C19" s="475"/>
      <c r="D19" s="557" t="s">
        <v>243</v>
      </c>
      <c r="E19" s="557"/>
      <c r="F19" s="557"/>
      <c r="G19" s="557"/>
      <c r="H19" s="557"/>
      <c r="I19" s="557"/>
      <c r="J19" s="557"/>
      <c r="K19" s="557"/>
      <c r="L19" s="567"/>
    </row>
    <row r="20" spans="1:12" ht="15.75" thickBot="1">
      <c r="A20" s="252" t="s">
        <v>66</v>
      </c>
      <c r="B20" s="134" t="s">
        <v>91</v>
      </c>
      <c r="C20" s="456">
        <v>918</v>
      </c>
      <c r="D20" s="457" t="s">
        <v>365</v>
      </c>
      <c r="E20" s="461"/>
      <c r="F20" s="461"/>
      <c r="G20" s="461"/>
      <c r="H20" s="461"/>
      <c r="I20" s="461"/>
      <c r="J20" s="461"/>
      <c r="K20" s="461"/>
      <c r="L20" s="462"/>
    </row>
    <row r="21" spans="1:12" ht="15.75" thickBot="1">
      <c r="A21" s="444" t="s">
        <v>66</v>
      </c>
      <c r="B21" s="440" t="s">
        <v>92</v>
      </c>
      <c r="C21" s="475"/>
      <c r="D21" s="557" t="s">
        <v>244</v>
      </c>
      <c r="E21" s="557"/>
      <c r="F21" s="557"/>
      <c r="G21" s="557"/>
      <c r="H21" s="557"/>
      <c r="I21" s="557"/>
      <c r="J21" s="557"/>
      <c r="K21" s="557"/>
      <c r="L21" s="567"/>
    </row>
    <row r="22" spans="1:12" ht="15.75" thickBot="1">
      <c r="A22" s="252" t="s">
        <v>66</v>
      </c>
      <c r="B22" s="134" t="s">
        <v>92</v>
      </c>
      <c r="C22" s="456">
        <v>918</v>
      </c>
      <c r="D22" s="463" t="s">
        <v>365</v>
      </c>
      <c r="E22" s="461"/>
      <c r="F22" s="461"/>
      <c r="G22" s="464"/>
      <c r="H22" s="465"/>
      <c r="I22" s="465"/>
      <c r="J22" s="465"/>
      <c r="K22" s="466"/>
      <c r="L22" s="467"/>
    </row>
    <row r="23" spans="1:12" ht="15">
      <c r="A23" s="444" t="s">
        <v>66</v>
      </c>
      <c r="B23" s="440" t="s">
        <v>93</v>
      </c>
      <c r="C23" s="475"/>
      <c r="D23" s="557" t="s">
        <v>245</v>
      </c>
      <c r="E23" s="557"/>
      <c r="F23" s="557"/>
      <c r="G23" s="557"/>
      <c r="H23" s="557"/>
      <c r="I23" s="557"/>
      <c r="J23" s="557"/>
      <c r="K23" s="557"/>
      <c r="L23" s="567"/>
    </row>
    <row r="24" spans="1:12" ht="15.75" thickBot="1">
      <c r="A24" s="252" t="s">
        <v>66</v>
      </c>
      <c r="B24" s="134" t="s">
        <v>93</v>
      </c>
      <c r="C24" s="456">
        <v>918</v>
      </c>
      <c r="D24" s="457" t="s">
        <v>365</v>
      </c>
      <c r="E24" s="461"/>
      <c r="F24" s="461"/>
      <c r="G24" s="461"/>
      <c r="H24" s="461"/>
      <c r="I24" s="461"/>
      <c r="J24" s="461"/>
      <c r="K24" s="461"/>
      <c r="L24" s="462"/>
    </row>
    <row r="25" spans="1:12" ht="15">
      <c r="A25" s="444" t="s">
        <v>66</v>
      </c>
      <c r="B25" s="440" t="s">
        <v>103</v>
      </c>
      <c r="C25" s="475"/>
      <c r="D25" s="557" t="s">
        <v>246</v>
      </c>
      <c r="E25" s="557"/>
      <c r="F25" s="557"/>
      <c r="G25" s="557"/>
      <c r="H25" s="557"/>
      <c r="I25" s="557"/>
      <c r="J25" s="557"/>
      <c r="K25" s="557"/>
      <c r="L25" s="567"/>
    </row>
    <row r="26" spans="1:12" ht="15.75" thickBot="1">
      <c r="A26" s="253" t="s">
        <v>66</v>
      </c>
      <c r="B26" s="254" t="s">
        <v>103</v>
      </c>
      <c r="C26" s="468" t="s">
        <v>490</v>
      </c>
      <c r="D26" s="457" t="s">
        <v>365</v>
      </c>
      <c r="E26" s="469"/>
      <c r="F26" s="469"/>
      <c r="G26" s="469"/>
      <c r="H26" s="469"/>
      <c r="I26" s="469"/>
      <c r="J26" s="469"/>
      <c r="K26" s="469"/>
      <c r="L26" s="470"/>
    </row>
  </sheetData>
  <sheetProtection/>
  <mergeCells count="20">
    <mergeCell ref="D23:L23"/>
    <mergeCell ref="D25:L25"/>
    <mergeCell ref="D11:L11"/>
    <mergeCell ref="D17:L17"/>
    <mergeCell ref="I9:I10"/>
    <mergeCell ref="C9:C10"/>
    <mergeCell ref="J9:J10"/>
    <mergeCell ref="D19:L19"/>
    <mergeCell ref="D21:L21"/>
    <mergeCell ref="E9:E10"/>
    <mergeCell ref="F9:F10"/>
    <mergeCell ref="D13:L13"/>
    <mergeCell ref="D15:L15"/>
    <mergeCell ref="L9:L10"/>
    <mergeCell ref="A7:K7"/>
    <mergeCell ref="K9:K10"/>
    <mergeCell ref="D9:D10"/>
    <mergeCell ref="G9:G10"/>
    <mergeCell ref="H9:H10"/>
    <mergeCell ref="A9:B9"/>
  </mergeCells>
  <printOptions/>
  <pageMargins left="1" right="1" top="1" bottom="1" header="0.5" footer="0.5"/>
  <pageSetup fitToHeight="0" fitToWidth="1" horizontalDpi="600" verticalDpi="600" orientation="landscape" paperSize="9" scale="82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92"/>
  <sheetViews>
    <sheetView zoomScale="110" zoomScaleNormal="110" zoomScalePageLayoutView="0" workbookViewId="0" topLeftCell="B1">
      <selection activeCell="M13" sqref="M13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5.140625" style="0" customWidth="1"/>
    <col min="4" max="4" width="3.140625" style="0" customWidth="1"/>
    <col min="5" max="5" width="3.28125" style="0" customWidth="1"/>
    <col min="6" max="6" width="37.57421875" style="0" customWidth="1"/>
    <col min="7" max="7" width="26.00390625" style="0" customWidth="1"/>
    <col min="8" max="8" width="4.7109375" style="0" customWidth="1"/>
    <col min="9" max="9" width="4.28125" style="11" customWidth="1"/>
    <col min="10" max="10" width="3.421875" style="0" customWidth="1"/>
    <col min="11" max="11" width="7.140625" style="0" customWidth="1"/>
    <col min="12" max="12" width="5.28125" style="0" customWidth="1"/>
    <col min="13" max="13" width="11.421875" style="0" customWidth="1"/>
    <col min="14" max="17" width="9.7109375" style="0" customWidth="1"/>
    <col min="18" max="18" width="13.28125" style="0" customWidth="1"/>
  </cols>
  <sheetData>
    <row r="1" spans="1:17" ht="13.5" customHeight="1">
      <c r="A1" s="8"/>
      <c r="B1" s="8"/>
      <c r="C1" s="8"/>
      <c r="D1" s="8"/>
      <c r="E1" s="8"/>
      <c r="F1" s="8"/>
      <c r="G1" s="8"/>
      <c r="H1" s="8"/>
      <c r="I1" s="107"/>
      <c r="J1" s="8"/>
      <c r="K1" s="8"/>
      <c r="L1" s="8"/>
      <c r="M1" s="8"/>
      <c r="N1" s="4" t="s">
        <v>33</v>
      </c>
      <c r="O1" s="4"/>
      <c r="P1" s="8"/>
      <c r="Q1" s="8"/>
    </row>
    <row r="2" spans="1:17" ht="13.5" customHeight="1">
      <c r="A2" s="8"/>
      <c r="B2" s="8"/>
      <c r="C2" s="8"/>
      <c r="D2" s="8"/>
      <c r="E2" s="8"/>
      <c r="F2" s="8"/>
      <c r="G2" s="8"/>
      <c r="H2" s="8"/>
      <c r="I2" s="107"/>
      <c r="J2" s="8"/>
      <c r="K2" s="8"/>
      <c r="L2" s="8"/>
      <c r="M2" s="8"/>
      <c r="N2" s="26" t="s">
        <v>38</v>
      </c>
      <c r="O2" s="27"/>
      <c r="P2" s="26"/>
      <c r="Q2" s="8"/>
    </row>
    <row r="3" spans="1:17" ht="13.5" customHeight="1">
      <c r="A3" s="8"/>
      <c r="B3" s="8"/>
      <c r="C3" s="8"/>
      <c r="D3" s="8"/>
      <c r="E3" s="8"/>
      <c r="F3" s="8"/>
      <c r="G3" s="8"/>
      <c r="H3" s="8"/>
      <c r="I3" s="107"/>
      <c r="J3" s="8"/>
      <c r="K3" s="8"/>
      <c r="L3" s="8"/>
      <c r="M3" s="8"/>
      <c r="N3" s="26" t="s">
        <v>75</v>
      </c>
      <c r="O3" s="27"/>
      <c r="P3" s="26"/>
      <c r="Q3" s="8"/>
    </row>
    <row r="4" spans="1:17" ht="13.5" customHeight="1">
      <c r="A4" s="8"/>
      <c r="B4" s="8"/>
      <c r="C4" s="8"/>
      <c r="D4" s="8"/>
      <c r="E4" s="8"/>
      <c r="F4" s="8"/>
      <c r="G4" s="8"/>
      <c r="H4" s="8"/>
      <c r="I4" s="107"/>
      <c r="J4" s="8"/>
      <c r="K4" s="8"/>
      <c r="L4" s="8"/>
      <c r="M4" s="8"/>
      <c r="N4" s="26" t="s">
        <v>76</v>
      </c>
      <c r="O4" s="27"/>
      <c r="P4" s="26"/>
      <c r="Q4" s="8"/>
    </row>
    <row r="5" spans="1:17" ht="13.5" customHeight="1">
      <c r="A5" s="8"/>
      <c r="B5" s="8"/>
      <c r="C5" s="8"/>
      <c r="D5" s="8"/>
      <c r="E5" s="7"/>
      <c r="F5" s="7"/>
      <c r="G5" s="7"/>
      <c r="H5" s="7"/>
      <c r="I5" s="15"/>
      <c r="J5" s="7"/>
      <c r="K5" s="7"/>
      <c r="L5" s="7"/>
      <c r="M5" s="8"/>
      <c r="N5" s="26" t="s">
        <v>137</v>
      </c>
      <c r="O5" s="27"/>
      <c r="P5" s="26"/>
      <c r="Q5" s="9"/>
    </row>
    <row r="6" spans="1:17" ht="13.5" customHeight="1">
      <c r="A6" s="8"/>
      <c r="B6" s="8"/>
      <c r="C6" s="8"/>
      <c r="D6" s="8"/>
      <c r="E6" s="7"/>
      <c r="F6" s="7"/>
      <c r="G6" s="7"/>
      <c r="H6" s="7"/>
      <c r="I6" s="15"/>
      <c r="J6" s="7"/>
      <c r="K6" s="7"/>
      <c r="L6" s="7"/>
      <c r="M6" s="4"/>
      <c r="N6" s="7"/>
      <c r="O6" s="7"/>
      <c r="P6" s="7"/>
      <c r="Q6" s="9"/>
    </row>
    <row r="7" spans="1:17" ht="13.5" customHeight="1">
      <c r="A7" s="8"/>
      <c r="B7" s="8"/>
      <c r="C7" s="8"/>
      <c r="D7" s="8"/>
      <c r="E7" s="585" t="s">
        <v>45</v>
      </c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</row>
    <row r="8" spans="1:17" ht="13.5" customHeight="1">
      <c r="A8" s="8"/>
      <c r="B8" s="8"/>
      <c r="C8" s="8"/>
      <c r="D8" s="8"/>
      <c r="E8" s="7"/>
      <c r="F8" s="7"/>
      <c r="G8" s="7"/>
      <c r="H8" s="7"/>
      <c r="I8" s="15"/>
      <c r="J8" s="7"/>
      <c r="K8" s="7"/>
      <c r="L8" s="7"/>
      <c r="M8" s="7"/>
      <c r="N8" s="7"/>
      <c r="O8" s="7"/>
      <c r="P8" s="7"/>
      <c r="Q8" s="7"/>
    </row>
    <row r="9" spans="1:18" ht="36.75" customHeight="1">
      <c r="A9" s="522" t="s">
        <v>21</v>
      </c>
      <c r="B9" s="522"/>
      <c r="C9" s="522"/>
      <c r="D9" s="522"/>
      <c r="E9" s="522"/>
      <c r="F9" s="522" t="s">
        <v>41</v>
      </c>
      <c r="G9" s="522" t="s">
        <v>73</v>
      </c>
      <c r="H9" s="522" t="s">
        <v>12</v>
      </c>
      <c r="I9" s="522"/>
      <c r="J9" s="522"/>
      <c r="K9" s="522"/>
      <c r="L9" s="522"/>
      <c r="M9" s="508" t="s">
        <v>46</v>
      </c>
      <c r="N9" s="509"/>
      <c r="O9" s="509"/>
      <c r="P9" s="509"/>
      <c r="Q9" s="509"/>
      <c r="R9" s="509"/>
    </row>
    <row r="10" spans="1:20" ht="24" customHeight="1">
      <c r="A10" s="17" t="s">
        <v>44</v>
      </c>
      <c r="B10" s="17" t="s">
        <v>22</v>
      </c>
      <c r="C10" s="17" t="s">
        <v>23</v>
      </c>
      <c r="D10" s="17" t="s">
        <v>24</v>
      </c>
      <c r="E10" s="17" t="s">
        <v>71</v>
      </c>
      <c r="F10" s="522"/>
      <c r="G10" s="522"/>
      <c r="H10" s="17" t="s">
        <v>13</v>
      </c>
      <c r="I10" s="108" t="s">
        <v>14</v>
      </c>
      <c r="J10" s="17" t="s">
        <v>15</v>
      </c>
      <c r="K10" s="17" t="s">
        <v>16</v>
      </c>
      <c r="L10" s="17" t="s">
        <v>17</v>
      </c>
      <c r="M10" s="17" t="s">
        <v>58</v>
      </c>
      <c r="N10" s="17" t="s">
        <v>59</v>
      </c>
      <c r="O10" s="17" t="s">
        <v>60</v>
      </c>
      <c r="P10" s="17" t="s">
        <v>61</v>
      </c>
      <c r="Q10" s="17" t="s">
        <v>62</v>
      </c>
      <c r="R10" s="59" t="s">
        <v>132</v>
      </c>
      <c r="T10" s="487"/>
    </row>
    <row r="11" spans="1:18" ht="15">
      <c r="A11" s="17"/>
      <c r="B11" s="17"/>
      <c r="C11" s="17"/>
      <c r="D11" s="17"/>
      <c r="E11" s="17"/>
      <c r="F11" s="20" t="s">
        <v>67</v>
      </c>
      <c r="G11" s="17"/>
      <c r="H11" s="128"/>
      <c r="I11" s="108"/>
      <c r="J11" s="128"/>
      <c r="K11" s="128"/>
      <c r="L11" s="128"/>
      <c r="M11" s="128"/>
      <c r="N11" s="128"/>
      <c r="O11" s="21">
        <v>1.045</v>
      </c>
      <c r="P11" s="21">
        <v>1.041</v>
      </c>
      <c r="Q11" s="21">
        <v>1.036</v>
      </c>
      <c r="R11" s="21">
        <v>2.036</v>
      </c>
    </row>
    <row r="12" spans="1:18" ht="15.75">
      <c r="A12" s="588" t="s">
        <v>66</v>
      </c>
      <c r="B12" s="588"/>
      <c r="C12" s="587"/>
      <c r="D12" s="587"/>
      <c r="E12" s="587"/>
      <c r="F12" s="589" t="s">
        <v>78</v>
      </c>
      <c r="G12" s="490" t="s">
        <v>72</v>
      </c>
      <c r="H12" s="491"/>
      <c r="I12" s="492"/>
      <c r="J12" s="491"/>
      <c r="K12" s="491"/>
      <c r="L12" s="491"/>
      <c r="M12" s="493">
        <f>M14+M25+M32+M58+M61+M64+M69+M81</f>
        <v>316580.4</v>
      </c>
      <c r="N12" s="493">
        <f>N14+N32+N25+N58+N61+N64+N69+N81</f>
        <v>385321.5</v>
      </c>
      <c r="O12" s="493">
        <f aca="true" t="shared" si="0" ref="M12:R13">O14+O32+O25+O58+O61+O64+O69+O81</f>
        <v>369038.1</v>
      </c>
      <c r="P12" s="493">
        <f t="shared" si="0"/>
        <v>506036.6</v>
      </c>
      <c r="Q12" s="493">
        <f t="shared" si="0"/>
        <v>529306.5</v>
      </c>
      <c r="R12" s="493">
        <f t="shared" si="0"/>
        <v>556474</v>
      </c>
    </row>
    <row r="13" spans="1:19" ht="31.5">
      <c r="A13" s="588"/>
      <c r="B13" s="588"/>
      <c r="C13" s="587"/>
      <c r="D13" s="587"/>
      <c r="E13" s="587"/>
      <c r="F13" s="589"/>
      <c r="G13" s="490" t="s">
        <v>79</v>
      </c>
      <c r="H13" s="491">
        <v>154</v>
      </c>
      <c r="I13" s="492"/>
      <c r="J13" s="491"/>
      <c r="K13" s="491"/>
      <c r="L13" s="491"/>
      <c r="M13" s="493">
        <f t="shared" si="0"/>
        <v>316580.4</v>
      </c>
      <c r="N13" s="493">
        <f t="shared" si="0"/>
        <v>385321.5</v>
      </c>
      <c r="O13" s="493">
        <f t="shared" si="0"/>
        <v>369038.1</v>
      </c>
      <c r="P13" s="493">
        <f t="shared" si="0"/>
        <v>506036.6</v>
      </c>
      <c r="Q13" s="493">
        <f t="shared" si="0"/>
        <v>529306.5</v>
      </c>
      <c r="R13" s="493">
        <f t="shared" si="0"/>
        <v>556474</v>
      </c>
      <c r="S13" s="75"/>
    </row>
    <row r="14" spans="1:19" ht="15">
      <c r="A14" s="582" t="s">
        <v>66</v>
      </c>
      <c r="B14" s="582">
        <v>1</v>
      </c>
      <c r="C14" s="582"/>
      <c r="D14" s="582"/>
      <c r="E14" s="582"/>
      <c r="F14" s="586" t="s">
        <v>253</v>
      </c>
      <c r="G14" s="229" t="s">
        <v>31</v>
      </c>
      <c r="H14" s="230"/>
      <c r="I14" s="231"/>
      <c r="J14" s="230"/>
      <c r="K14" s="230"/>
      <c r="L14" s="230"/>
      <c r="M14" s="485">
        <f>M15</f>
        <v>299355.8</v>
      </c>
      <c r="N14" s="437">
        <f>SUM(N15:N15)</f>
        <v>375118.8</v>
      </c>
      <c r="O14" s="437">
        <f>SUM(O15:O15)</f>
        <v>358530.8</v>
      </c>
      <c r="P14" s="437">
        <f>SUM(P15:P15)</f>
        <v>495305.8</v>
      </c>
      <c r="Q14" s="437">
        <f>SUM(Q15:Q15)</f>
        <v>518316.8</v>
      </c>
      <c r="R14" s="437">
        <f>SUM(R15:R15)</f>
        <v>545363.8</v>
      </c>
      <c r="S14" s="405"/>
    </row>
    <row r="15" spans="1:18" ht="21">
      <c r="A15" s="582"/>
      <c r="B15" s="582"/>
      <c r="C15" s="582"/>
      <c r="D15" s="582"/>
      <c r="E15" s="582"/>
      <c r="F15" s="586"/>
      <c r="G15" s="229" t="s">
        <v>79</v>
      </c>
      <c r="H15" s="232">
        <v>154</v>
      </c>
      <c r="I15" s="233"/>
      <c r="J15" s="232"/>
      <c r="K15" s="232"/>
      <c r="L15" s="232"/>
      <c r="M15" s="427">
        <f aca="true" t="shared" si="1" ref="M15:R15">SUM(M16:M24)</f>
        <v>299355.8</v>
      </c>
      <c r="N15" s="427">
        <f t="shared" si="1"/>
        <v>375118.8</v>
      </c>
      <c r="O15" s="427">
        <f t="shared" si="1"/>
        <v>358530.8</v>
      </c>
      <c r="P15" s="427">
        <f t="shared" si="1"/>
        <v>495305.8</v>
      </c>
      <c r="Q15" s="427">
        <f t="shared" si="1"/>
        <v>518316.8</v>
      </c>
      <c r="R15" s="427">
        <f t="shared" si="1"/>
        <v>545363.8</v>
      </c>
    </row>
    <row r="16" spans="1:18" ht="34.5">
      <c r="A16" s="224" t="s">
        <v>66</v>
      </c>
      <c r="B16" s="224" t="s">
        <v>77</v>
      </c>
      <c r="C16" s="225" t="s">
        <v>369</v>
      </c>
      <c r="D16" s="224" t="s">
        <v>77</v>
      </c>
      <c r="E16" s="224"/>
      <c r="F16" s="118" t="s">
        <v>370</v>
      </c>
      <c r="G16" s="119" t="s">
        <v>89</v>
      </c>
      <c r="H16" s="226">
        <v>154</v>
      </c>
      <c r="I16" s="224" t="s">
        <v>25</v>
      </c>
      <c r="J16" s="224" t="s">
        <v>66</v>
      </c>
      <c r="K16" s="224" t="s">
        <v>396</v>
      </c>
      <c r="L16" s="235">
        <v>120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</row>
    <row r="17" spans="1:18" ht="34.5">
      <c r="A17" s="224" t="s">
        <v>66</v>
      </c>
      <c r="B17" s="224" t="s">
        <v>77</v>
      </c>
      <c r="C17" s="225" t="s">
        <v>369</v>
      </c>
      <c r="D17" s="224" t="s">
        <v>10</v>
      </c>
      <c r="E17" s="224"/>
      <c r="F17" s="118" t="s">
        <v>366</v>
      </c>
      <c r="G17" s="119" t="s">
        <v>89</v>
      </c>
      <c r="H17" s="226">
        <v>154</v>
      </c>
      <c r="I17" s="224" t="s">
        <v>25</v>
      </c>
      <c r="J17" s="224" t="s">
        <v>66</v>
      </c>
      <c r="K17" s="224" t="s">
        <v>396</v>
      </c>
      <c r="L17" s="226">
        <v>120</v>
      </c>
      <c r="M17" s="246">
        <v>110</v>
      </c>
      <c r="N17" s="246">
        <v>53</v>
      </c>
      <c r="O17" s="246">
        <v>180</v>
      </c>
      <c r="P17" s="246">
        <v>59</v>
      </c>
      <c r="Q17" s="246">
        <v>135</v>
      </c>
      <c r="R17" s="246">
        <v>65</v>
      </c>
    </row>
    <row r="18" spans="1:18" ht="33.75">
      <c r="A18" s="224" t="s">
        <v>66</v>
      </c>
      <c r="B18" s="224" t="s">
        <v>77</v>
      </c>
      <c r="C18" s="225" t="s">
        <v>369</v>
      </c>
      <c r="D18" s="224" t="s">
        <v>64</v>
      </c>
      <c r="E18" s="224"/>
      <c r="F18" s="119" t="s">
        <v>371</v>
      </c>
      <c r="G18" s="119" t="s">
        <v>89</v>
      </c>
      <c r="H18" s="226">
        <v>154</v>
      </c>
      <c r="I18" s="224" t="s">
        <v>25</v>
      </c>
      <c r="J18" s="224" t="s">
        <v>66</v>
      </c>
      <c r="K18" s="224" t="s">
        <v>396</v>
      </c>
      <c r="L18" s="226">
        <v>240</v>
      </c>
      <c r="M18" s="246">
        <v>80</v>
      </c>
      <c r="N18" s="246">
        <v>100</v>
      </c>
      <c r="O18" s="246">
        <v>120</v>
      </c>
      <c r="P18" s="246">
        <v>140</v>
      </c>
      <c r="Q18" s="246">
        <v>160</v>
      </c>
      <c r="R18" s="246">
        <v>180</v>
      </c>
    </row>
    <row r="19" spans="1:18" ht="33.75">
      <c r="A19" s="224" t="s">
        <v>66</v>
      </c>
      <c r="B19" s="224" t="s">
        <v>77</v>
      </c>
      <c r="C19" s="120">
        <v>6002</v>
      </c>
      <c r="D19" s="224" t="s">
        <v>88</v>
      </c>
      <c r="E19" s="224"/>
      <c r="F19" s="121" t="s">
        <v>375</v>
      </c>
      <c r="G19" s="123" t="s">
        <v>388</v>
      </c>
      <c r="H19" s="226">
        <v>154</v>
      </c>
      <c r="I19" s="224" t="s">
        <v>25</v>
      </c>
      <c r="J19" s="224" t="s">
        <v>235</v>
      </c>
      <c r="K19" s="224" t="s">
        <v>397</v>
      </c>
      <c r="L19" s="227" t="s">
        <v>395</v>
      </c>
      <c r="M19" s="228">
        <v>30264</v>
      </c>
      <c r="N19" s="228">
        <v>30264</v>
      </c>
      <c r="O19" s="228">
        <v>31626</v>
      </c>
      <c r="P19" s="228">
        <v>32923</v>
      </c>
      <c r="Q19" s="228">
        <v>34108</v>
      </c>
      <c r="R19" s="228">
        <v>36108</v>
      </c>
    </row>
    <row r="20" spans="1:18" ht="22.5">
      <c r="A20" s="224" t="s">
        <v>66</v>
      </c>
      <c r="B20" s="224" t="s">
        <v>77</v>
      </c>
      <c r="C20" s="122">
        <v>6003</v>
      </c>
      <c r="D20" s="224" t="s">
        <v>91</v>
      </c>
      <c r="E20" s="224"/>
      <c r="F20" s="121" t="s">
        <v>404</v>
      </c>
      <c r="G20" s="123" t="s">
        <v>388</v>
      </c>
      <c r="H20" s="226">
        <v>154</v>
      </c>
      <c r="I20" s="224" t="s">
        <v>25</v>
      </c>
      <c r="J20" s="224" t="s">
        <v>235</v>
      </c>
      <c r="K20" s="224" t="s">
        <v>398</v>
      </c>
      <c r="L20" s="226">
        <v>120</v>
      </c>
      <c r="M20" s="228">
        <v>1538</v>
      </c>
      <c r="N20" s="228">
        <v>1538</v>
      </c>
      <c r="O20" s="228">
        <v>1607</v>
      </c>
      <c r="P20" s="228">
        <v>1673</v>
      </c>
      <c r="Q20" s="228">
        <v>1733</v>
      </c>
      <c r="R20" s="228">
        <v>1800</v>
      </c>
    </row>
    <row r="21" spans="1:18" ht="45">
      <c r="A21" s="224" t="s">
        <v>66</v>
      </c>
      <c r="B21" s="224" t="s">
        <v>77</v>
      </c>
      <c r="C21" s="120">
        <v>6032</v>
      </c>
      <c r="D21" s="224" t="s">
        <v>93</v>
      </c>
      <c r="E21" s="224"/>
      <c r="F21" s="121" t="s">
        <v>386</v>
      </c>
      <c r="G21" s="123" t="s">
        <v>387</v>
      </c>
      <c r="H21" s="226">
        <v>154</v>
      </c>
      <c r="I21" s="224" t="s">
        <v>25</v>
      </c>
      <c r="J21" s="224" t="s">
        <v>279</v>
      </c>
      <c r="K21" s="224" t="s">
        <v>399</v>
      </c>
      <c r="L21" s="227">
        <v>240</v>
      </c>
      <c r="M21" s="228">
        <v>765</v>
      </c>
      <c r="N21" s="228">
        <v>765</v>
      </c>
      <c r="O21" s="228">
        <v>799</v>
      </c>
      <c r="P21" s="228">
        <v>832</v>
      </c>
      <c r="Q21" s="228">
        <v>862</v>
      </c>
      <c r="R21" s="228">
        <v>892</v>
      </c>
    </row>
    <row r="22" spans="1:18" ht="22.5">
      <c r="A22" s="224" t="s">
        <v>66</v>
      </c>
      <c r="B22" s="224" t="s">
        <v>77</v>
      </c>
      <c r="C22" s="122">
        <v>6012</v>
      </c>
      <c r="D22" s="224" t="s">
        <v>103</v>
      </c>
      <c r="E22" s="224"/>
      <c r="F22" s="121" t="s">
        <v>380</v>
      </c>
      <c r="G22" s="123" t="s">
        <v>389</v>
      </c>
      <c r="H22" s="226">
        <v>154</v>
      </c>
      <c r="I22" s="224" t="s">
        <v>25</v>
      </c>
      <c r="J22" s="224" t="s">
        <v>279</v>
      </c>
      <c r="K22" s="224" t="s">
        <v>400</v>
      </c>
      <c r="L22" s="224">
        <v>870</v>
      </c>
      <c r="M22" s="246">
        <v>100</v>
      </c>
      <c r="N22" s="246">
        <v>100</v>
      </c>
      <c r="O22" s="246">
        <v>100</v>
      </c>
      <c r="P22" s="246">
        <v>100</v>
      </c>
      <c r="Q22" s="246">
        <v>100</v>
      </c>
      <c r="R22" s="246">
        <v>100</v>
      </c>
    </row>
    <row r="23" spans="1:18" ht="45">
      <c r="A23" s="224" t="s">
        <v>66</v>
      </c>
      <c r="B23" s="224" t="s">
        <v>77</v>
      </c>
      <c r="C23" s="120">
        <v>6037</v>
      </c>
      <c r="D23" s="224" t="s">
        <v>100</v>
      </c>
      <c r="E23" s="224"/>
      <c r="F23" s="121" t="s">
        <v>390</v>
      </c>
      <c r="G23" s="123" t="s">
        <v>391</v>
      </c>
      <c r="H23" s="226">
        <v>154</v>
      </c>
      <c r="I23" s="224" t="s">
        <v>25</v>
      </c>
      <c r="J23" s="226">
        <v>13</v>
      </c>
      <c r="K23" s="224" t="s">
        <v>401</v>
      </c>
      <c r="L23" s="224">
        <v>120</v>
      </c>
      <c r="M23" s="228">
        <v>125080</v>
      </c>
      <c r="N23" s="228">
        <v>140880</v>
      </c>
      <c r="O23" s="228">
        <v>109480</v>
      </c>
      <c r="P23" s="228">
        <v>63760</v>
      </c>
      <c r="Q23" s="228">
        <v>15800</v>
      </c>
      <c r="R23" s="228">
        <v>22800</v>
      </c>
    </row>
    <row r="24" spans="1:18" ht="33.75">
      <c r="A24" s="224" t="s">
        <v>66</v>
      </c>
      <c r="B24" s="224" t="s">
        <v>77</v>
      </c>
      <c r="C24" s="120">
        <v>6126</v>
      </c>
      <c r="D24" s="224" t="s">
        <v>101</v>
      </c>
      <c r="E24" s="224"/>
      <c r="F24" s="121" t="s">
        <v>392</v>
      </c>
      <c r="G24" s="121" t="s">
        <v>394</v>
      </c>
      <c r="H24" s="226">
        <v>154</v>
      </c>
      <c r="I24" s="226">
        <v>10</v>
      </c>
      <c r="J24" s="224" t="s">
        <v>25</v>
      </c>
      <c r="K24" s="224" t="s">
        <v>402</v>
      </c>
      <c r="L24" s="224" t="s">
        <v>403</v>
      </c>
      <c r="M24" s="227">
        <v>141418.8</v>
      </c>
      <c r="N24" s="227">
        <v>201418.8</v>
      </c>
      <c r="O24" s="227">
        <v>214618.8</v>
      </c>
      <c r="P24" s="227">
        <v>395818.8</v>
      </c>
      <c r="Q24" s="227">
        <v>465418.8</v>
      </c>
      <c r="R24" s="227">
        <v>483418.8</v>
      </c>
    </row>
    <row r="25" spans="1:18" ht="15">
      <c r="A25" s="575" t="s">
        <v>66</v>
      </c>
      <c r="B25" s="575" t="s">
        <v>26</v>
      </c>
      <c r="C25" s="575"/>
      <c r="D25" s="575"/>
      <c r="E25" s="575"/>
      <c r="F25" s="577" t="s">
        <v>576</v>
      </c>
      <c r="G25" s="353" t="s">
        <v>31</v>
      </c>
      <c r="H25" s="354"/>
      <c r="I25" s="355"/>
      <c r="J25" s="355"/>
      <c r="K25" s="355"/>
      <c r="L25" s="355"/>
      <c r="M25" s="486">
        <v>700</v>
      </c>
      <c r="N25" s="435">
        <v>700</v>
      </c>
      <c r="O25" s="435">
        <v>731</v>
      </c>
      <c r="P25" s="435">
        <v>773</v>
      </c>
      <c r="Q25" s="435">
        <v>788</v>
      </c>
      <c r="R25" s="436">
        <v>788</v>
      </c>
    </row>
    <row r="26" spans="1:18" ht="15">
      <c r="A26" s="576"/>
      <c r="B26" s="576"/>
      <c r="C26" s="576"/>
      <c r="D26" s="576"/>
      <c r="E26" s="576"/>
      <c r="F26" s="578"/>
      <c r="G26" s="357" t="s">
        <v>106</v>
      </c>
      <c r="H26" s="354"/>
      <c r="I26" s="355"/>
      <c r="J26" s="355"/>
      <c r="K26" s="355"/>
      <c r="L26" s="355"/>
      <c r="M26" s="435">
        <v>700</v>
      </c>
      <c r="N26" s="435">
        <v>700</v>
      </c>
      <c r="O26" s="435">
        <v>731</v>
      </c>
      <c r="P26" s="435">
        <v>773</v>
      </c>
      <c r="Q26" s="435">
        <v>788</v>
      </c>
      <c r="R26" s="436">
        <v>788</v>
      </c>
    </row>
    <row r="27" spans="1:18" ht="46.5" customHeight="1">
      <c r="A27" s="134" t="s">
        <v>66</v>
      </c>
      <c r="B27" s="134" t="s">
        <v>26</v>
      </c>
      <c r="C27" s="134" t="s">
        <v>25</v>
      </c>
      <c r="D27" s="134" t="s">
        <v>10</v>
      </c>
      <c r="E27" s="134"/>
      <c r="F27" s="330" t="s">
        <v>562</v>
      </c>
      <c r="G27" s="328" t="s">
        <v>106</v>
      </c>
      <c r="H27" s="329">
        <v>158</v>
      </c>
      <c r="I27" s="314" t="s">
        <v>235</v>
      </c>
      <c r="J27" s="314" t="s">
        <v>277</v>
      </c>
      <c r="K27" s="314" t="s">
        <v>574</v>
      </c>
      <c r="L27" s="314" t="s">
        <v>575</v>
      </c>
      <c r="M27" s="424">
        <v>290</v>
      </c>
      <c r="N27" s="424">
        <v>290</v>
      </c>
      <c r="O27" s="424">
        <v>301</v>
      </c>
      <c r="P27" s="424">
        <v>332</v>
      </c>
      <c r="Q27" s="424">
        <v>333</v>
      </c>
      <c r="R27" s="424">
        <v>333</v>
      </c>
    </row>
    <row r="28" spans="1:18" ht="36.75" customHeight="1">
      <c r="A28" s="134" t="s">
        <v>66</v>
      </c>
      <c r="B28" s="134" t="s">
        <v>26</v>
      </c>
      <c r="C28" s="134" t="s">
        <v>25</v>
      </c>
      <c r="D28" s="134" t="s">
        <v>64</v>
      </c>
      <c r="E28" s="134"/>
      <c r="F28" s="330" t="s">
        <v>564</v>
      </c>
      <c r="G28" s="328" t="s">
        <v>106</v>
      </c>
      <c r="H28" s="329">
        <v>158</v>
      </c>
      <c r="I28" s="314" t="s">
        <v>235</v>
      </c>
      <c r="J28" s="314" t="s">
        <v>277</v>
      </c>
      <c r="K28" s="314" t="s">
        <v>574</v>
      </c>
      <c r="L28" s="314" t="s">
        <v>575</v>
      </c>
      <c r="M28" s="424">
        <v>100</v>
      </c>
      <c r="N28" s="424">
        <v>100</v>
      </c>
      <c r="O28" s="424">
        <v>106</v>
      </c>
      <c r="P28" s="424">
        <v>106</v>
      </c>
      <c r="Q28" s="424">
        <v>108</v>
      </c>
      <c r="R28" s="424">
        <v>108</v>
      </c>
    </row>
    <row r="29" spans="1:18" ht="39" customHeight="1">
      <c r="A29" s="134" t="s">
        <v>66</v>
      </c>
      <c r="B29" s="134" t="s">
        <v>26</v>
      </c>
      <c r="C29" s="134" t="s">
        <v>25</v>
      </c>
      <c r="D29" s="134" t="s">
        <v>88</v>
      </c>
      <c r="E29" s="134"/>
      <c r="F29" s="330" t="s">
        <v>567</v>
      </c>
      <c r="G29" s="328" t="s">
        <v>106</v>
      </c>
      <c r="H29" s="329">
        <v>158</v>
      </c>
      <c r="I29" s="314" t="s">
        <v>25</v>
      </c>
      <c r="J29" s="314" t="s">
        <v>279</v>
      </c>
      <c r="K29" s="314" t="s">
        <v>544</v>
      </c>
      <c r="L29" s="314" t="s">
        <v>575</v>
      </c>
      <c r="M29" s="424">
        <v>100</v>
      </c>
      <c r="N29" s="424">
        <v>100</v>
      </c>
      <c r="O29" s="424">
        <v>104</v>
      </c>
      <c r="P29" s="424">
        <v>109</v>
      </c>
      <c r="Q29" s="424">
        <v>112</v>
      </c>
      <c r="R29" s="424">
        <v>112</v>
      </c>
    </row>
    <row r="30" spans="1:18" ht="28.5" customHeight="1">
      <c r="A30" s="134" t="s">
        <v>66</v>
      </c>
      <c r="B30" s="134" t="s">
        <v>26</v>
      </c>
      <c r="C30" s="134" t="s">
        <v>25</v>
      </c>
      <c r="D30" s="134" t="s">
        <v>91</v>
      </c>
      <c r="E30" s="134"/>
      <c r="F30" s="330" t="s">
        <v>570</v>
      </c>
      <c r="G30" s="328" t="s">
        <v>106</v>
      </c>
      <c r="H30" s="329">
        <v>158</v>
      </c>
      <c r="I30" s="314" t="s">
        <v>235</v>
      </c>
      <c r="J30" s="314" t="s">
        <v>277</v>
      </c>
      <c r="K30" s="314" t="s">
        <v>574</v>
      </c>
      <c r="L30" s="314" t="s">
        <v>575</v>
      </c>
      <c r="M30" s="424">
        <v>10</v>
      </c>
      <c r="N30" s="424">
        <v>10</v>
      </c>
      <c r="O30" s="424">
        <v>10</v>
      </c>
      <c r="P30" s="424">
        <v>12</v>
      </c>
      <c r="Q30" s="424">
        <v>14</v>
      </c>
      <c r="R30" s="424">
        <v>14</v>
      </c>
    </row>
    <row r="31" spans="1:18" ht="89.25" customHeight="1">
      <c r="A31" s="134" t="s">
        <v>66</v>
      </c>
      <c r="B31" s="134" t="s">
        <v>26</v>
      </c>
      <c r="C31" s="134" t="s">
        <v>25</v>
      </c>
      <c r="D31" s="134" t="s">
        <v>92</v>
      </c>
      <c r="E31" s="134"/>
      <c r="F31" s="330" t="s">
        <v>572</v>
      </c>
      <c r="G31" s="328" t="s">
        <v>106</v>
      </c>
      <c r="H31" s="329">
        <v>158</v>
      </c>
      <c r="I31" s="314" t="s">
        <v>25</v>
      </c>
      <c r="J31" s="314" t="s">
        <v>279</v>
      </c>
      <c r="K31" s="314" t="s">
        <v>544</v>
      </c>
      <c r="L31" s="314" t="s">
        <v>575</v>
      </c>
      <c r="M31" s="424">
        <v>100</v>
      </c>
      <c r="N31" s="424">
        <v>100</v>
      </c>
      <c r="O31" s="424">
        <v>105</v>
      </c>
      <c r="P31" s="424">
        <v>109</v>
      </c>
      <c r="Q31" s="424">
        <v>113</v>
      </c>
      <c r="R31" s="424">
        <v>113</v>
      </c>
    </row>
    <row r="32" spans="1:18" s="309" customFormat="1" ht="15">
      <c r="A32" s="575" t="s">
        <v>66</v>
      </c>
      <c r="B32" s="575" t="s">
        <v>64</v>
      </c>
      <c r="C32" s="575"/>
      <c r="D32" s="575"/>
      <c r="E32" s="575"/>
      <c r="F32" s="536" t="s">
        <v>105</v>
      </c>
      <c r="G32" s="358" t="s">
        <v>31</v>
      </c>
      <c r="H32" s="359"/>
      <c r="I32" s="130"/>
      <c r="J32" s="130"/>
      <c r="K32" s="130"/>
      <c r="L32" s="130"/>
      <c r="M32" s="428">
        <f aca="true" t="shared" si="2" ref="M32:R32">SUM(M34:M57)</f>
        <v>3279</v>
      </c>
      <c r="N32" s="434">
        <f t="shared" si="2"/>
        <v>3279</v>
      </c>
      <c r="O32" s="434">
        <f t="shared" si="2"/>
        <v>3427</v>
      </c>
      <c r="P32" s="434">
        <f t="shared" si="2"/>
        <v>3567</v>
      </c>
      <c r="Q32" s="434">
        <f t="shared" si="2"/>
        <v>3696</v>
      </c>
      <c r="R32" s="434">
        <f t="shared" si="2"/>
        <v>3696</v>
      </c>
    </row>
    <row r="33" spans="1:18" s="309" customFormat="1" ht="21">
      <c r="A33" s="576"/>
      <c r="B33" s="576"/>
      <c r="C33" s="576"/>
      <c r="D33" s="576"/>
      <c r="E33" s="576"/>
      <c r="F33" s="625"/>
      <c r="G33" s="360" t="s">
        <v>438</v>
      </c>
      <c r="H33" s="361">
        <v>158</v>
      </c>
      <c r="I33" s="130"/>
      <c r="J33" s="130"/>
      <c r="K33" s="130"/>
      <c r="L33" s="130"/>
      <c r="M33" s="434">
        <v>3279</v>
      </c>
      <c r="N33" s="434">
        <v>3279</v>
      </c>
      <c r="O33" s="434">
        <v>3427</v>
      </c>
      <c r="P33" s="434">
        <v>3567</v>
      </c>
      <c r="Q33" s="434">
        <v>3696</v>
      </c>
      <c r="R33" s="434">
        <v>3696</v>
      </c>
    </row>
    <row r="34" spans="1:18" s="309" customFormat="1" ht="39" customHeight="1">
      <c r="A34" s="310">
        <v>9</v>
      </c>
      <c r="B34" s="310">
        <v>3</v>
      </c>
      <c r="C34" s="311" t="s">
        <v>25</v>
      </c>
      <c r="D34" s="310"/>
      <c r="E34" s="310"/>
      <c r="F34" s="312" t="s">
        <v>518</v>
      </c>
      <c r="G34" s="351" t="s">
        <v>543</v>
      </c>
      <c r="H34" s="347">
        <v>158</v>
      </c>
      <c r="I34" s="350" t="s">
        <v>25</v>
      </c>
      <c r="J34" s="320" t="s">
        <v>279</v>
      </c>
      <c r="K34" s="321" t="s">
        <v>544</v>
      </c>
      <c r="L34" s="319">
        <v>244</v>
      </c>
      <c r="M34" s="418">
        <v>20</v>
      </c>
      <c r="N34" s="418">
        <v>20</v>
      </c>
      <c r="O34" s="418">
        <v>30</v>
      </c>
      <c r="P34" s="418">
        <v>30</v>
      </c>
      <c r="Q34" s="418">
        <v>35</v>
      </c>
      <c r="R34" s="418">
        <v>35</v>
      </c>
    </row>
    <row r="35" spans="1:18" s="309" customFormat="1" ht="34.5">
      <c r="A35" s="310">
        <v>9</v>
      </c>
      <c r="B35" s="310">
        <v>3</v>
      </c>
      <c r="C35" s="311" t="s">
        <v>26</v>
      </c>
      <c r="D35" s="310"/>
      <c r="E35" s="310"/>
      <c r="F35" s="312" t="s">
        <v>521</v>
      </c>
      <c r="G35" s="352" t="s">
        <v>543</v>
      </c>
      <c r="H35" s="347">
        <v>158</v>
      </c>
      <c r="I35" s="318" t="s">
        <v>25</v>
      </c>
      <c r="J35" s="348" t="s">
        <v>279</v>
      </c>
      <c r="K35" s="315" t="s">
        <v>544</v>
      </c>
      <c r="L35" s="313">
        <v>244</v>
      </c>
      <c r="M35" s="419">
        <v>20</v>
      </c>
      <c r="N35" s="419">
        <v>20</v>
      </c>
      <c r="O35" s="419">
        <v>30</v>
      </c>
      <c r="P35" s="419">
        <v>30</v>
      </c>
      <c r="Q35" s="419">
        <v>35</v>
      </c>
      <c r="R35" s="419">
        <v>35</v>
      </c>
    </row>
    <row r="36" spans="1:18" s="309" customFormat="1" ht="45">
      <c r="A36" s="310">
        <v>9</v>
      </c>
      <c r="B36" s="310">
        <v>3</v>
      </c>
      <c r="C36" s="311" t="s">
        <v>30</v>
      </c>
      <c r="D36" s="310"/>
      <c r="E36" s="310"/>
      <c r="F36" s="316" t="s">
        <v>522</v>
      </c>
      <c r="G36" s="352" t="s">
        <v>543</v>
      </c>
      <c r="H36" s="347">
        <v>158</v>
      </c>
      <c r="I36" s="318" t="s">
        <v>25</v>
      </c>
      <c r="J36" s="348" t="s">
        <v>279</v>
      </c>
      <c r="K36" s="315" t="s">
        <v>544</v>
      </c>
      <c r="L36" s="313">
        <v>244</v>
      </c>
      <c r="M36" s="419">
        <v>20</v>
      </c>
      <c r="N36" s="419">
        <v>20</v>
      </c>
      <c r="O36" s="419">
        <v>30</v>
      </c>
      <c r="P36" s="419">
        <v>30</v>
      </c>
      <c r="Q36" s="419">
        <v>35</v>
      </c>
      <c r="R36" s="419">
        <v>35</v>
      </c>
    </row>
    <row r="37" spans="1:18" s="309" customFormat="1" ht="22.5">
      <c r="A37" s="310">
        <v>9</v>
      </c>
      <c r="B37" s="310">
        <v>3</v>
      </c>
      <c r="C37" s="311" t="s">
        <v>235</v>
      </c>
      <c r="D37" s="310"/>
      <c r="E37" s="310"/>
      <c r="F37" s="316" t="s">
        <v>525</v>
      </c>
      <c r="G37" s="352" t="s">
        <v>543</v>
      </c>
      <c r="H37" s="347">
        <v>158</v>
      </c>
      <c r="I37" s="318" t="s">
        <v>25</v>
      </c>
      <c r="J37" s="348" t="s">
        <v>279</v>
      </c>
      <c r="K37" s="315" t="s">
        <v>544</v>
      </c>
      <c r="L37" s="313">
        <v>244</v>
      </c>
      <c r="M37" s="419">
        <v>120</v>
      </c>
      <c r="N37" s="419">
        <v>120</v>
      </c>
      <c r="O37" s="419">
        <v>89</v>
      </c>
      <c r="P37" s="419">
        <v>97</v>
      </c>
      <c r="Q37" s="419">
        <v>86</v>
      </c>
      <c r="R37" s="419">
        <v>86</v>
      </c>
    </row>
    <row r="38" spans="1:18" s="309" customFormat="1" ht="41.25" customHeight="1">
      <c r="A38" s="595">
        <v>9</v>
      </c>
      <c r="B38" s="595">
        <v>3</v>
      </c>
      <c r="C38" s="593" t="s">
        <v>236</v>
      </c>
      <c r="D38" s="595"/>
      <c r="E38" s="595"/>
      <c r="F38" s="602" t="s">
        <v>528</v>
      </c>
      <c r="G38" s="613" t="s">
        <v>543</v>
      </c>
      <c r="H38" s="347">
        <v>158</v>
      </c>
      <c r="I38" s="318" t="s">
        <v>25</v>
      </c>
      <c r="J38" s="348" t="s">
        <v>279</v>
      </c>
      <c r="K38" s="315" t="s">
        <v>545</v>
      </c>
      <c r="L38" s="313">
        <v>242</v>
      </c>
      <c r="M38" s="419">
        <v>28</v>
      </c>
      <c r="N38" s="419">
        <v>28</v>
      </c>
      <c r="O38" s="419">
        <v>29</v>
      </c>
      <c r="P38" s="419">
        <v>30</v>
      </c>
      <c r="Q38" s="419">
        <v>31</v>
      </c>
      <c r="R38" s="419">
        <v>31</v>
      </c>
    </row>
    <row r="39" spans="1:18" s="309" customFormat="1" ht="41.25" customHeight="1">
      <c r="A39" s="596"/>
      <c r="B39" s="596"/>
      <c r="C39" s="594"/>
      <c r="D39" s="596"/>
      <c r="E39" s="596"/>
      <c r="F39" s="603"/>
      <c r="G39" s="613"/>
      <c r="H39" s="347">
        <v>158</v>
      </c>
      <c r="I39" s="318" t="s">
        <v>25</v>
      </c>
      <c r="J39" s="348" t="s">
        <v>279</v>
      </c>
      <c r="K39" s="315" t="s">
        <v>545</v>
      </c>
      <c r="L39" s="313">
        <v>244</v>
      </c>
      <c r="M39" s="419">
        <v>19</v>
      </c>
      <c r="N39" s="419">
        <v>19</v>
      </c>
      <c r="O39" s="419">
        <v>20</v>
      </c>
      <c r="P39" s="419">
        <v>21</v>
      </c>
      <c r="Q39" s="419">
        <v>22</v>
      </c>
      <c r="R39" s="419">
        <v>22</v>
      </c>
    </row>
    <row r="40" spans="1:18" s="309" customFormat="1" ht="14.25" customHeight="1">
      <c r="A40" s="595">
        <v>9</v>
      </c>
      <c r="B40" s="595">
        <v>3</v>
      </c>
      <c r="C40" s="593" t="s">
        <v>237</v>
      </c>
      <c r="D40" s="595"/>
      <c r="E40" s="595"/>
      <c r="F40" s="602" t="s">
        <v>530</v>
      </c>
      <c r="G40" s="613" t="s">
        <v>543</v>
      </c>
      <c r="H40" s="347">
        <v>158</v>
      </c>
      <c r="I40" s="318" t="s">
        <v>25</v>
      </c>
      <c r="J40" s="348" t="s">
        <v>279</v>
      </c>
      <c r="K40" s="315" t="s">
        <v>545</v>
      </c>
      <c r="L40" s="313">
        <v>242</v>
      </c>
      <c r="M40" s="419">
        <v>28</v>
      </c>
      <c r="N40" s="419">
        <v>28</v>
      </c>
      <c r="O40" s="419">
        <v>29</v>
      </c>
      <c r="P40" s="419">
        <v>30</v>
      </c>
      <c r="Q40" s="419">
        <v>31</v>
      </c>
      <c r="R40" s="419">
        <v>31</v>
      </c>
    </row>
    <row r="41" spans="1:18" s="309" customFormat="1" ht="14.25" customHeight="1">
      <c r="A41" s="596"/>
      <c r="B41" s="596"/>
      <c r="C41" s="594"/>
      <c r="D41" s="596"/>
      <c r="E41" s="596"/>
      <c r="F41" s="603"/>
      <c r="G41" s="613"/>
      <c r="H41" s="347">
        <v>158</v>
      </c>
      <c r="I41" s="318" t="s">
        <v>25</v>
      </c>
      <c r="J41" s="348" t="s">
        <v>279</v>
      </c>
      <c r="K41" s="315" t="s">
        <v>545</v>
      </c>
      <c r="L41" s="313">
        <v>244</v>
      </c>
      <c r="M41" s="419">
        <v>19</v>
      </c>
      <c r="N41" s="419">
        <v>19</v>
      </c>
      <c r="O41" s="419">
        <v>20</v>
      </c>
      <c r="P41" s="419">
        <v>21</v>
      </c>
      <c r="Q41" s="419">
        <v>22</v>
      </c>
      <c r="R41" s="419">
        <v>22</v>
      </c>
    </row>
    <row r="42" spans="1:18" s="309" customFormat="1" ht="15" customHeight="1">
      <c r="A42" s="595">
        <v>9</v>
      </c>
      <c r="B42" s="595">
        <v>3</v>
      </c>
      <c r="C42" s="593" t="s">
        <v>238</v>
      </c>
      <c r="D42" s="595"/>
      <c r="E42" s="595"/>
      <c r="F42" s="602" t="s">
        <v>532</v>
      </c>
      <c r="G42" s="613" t="s">
        <v>543</v>
      </c>
      <c r="H42" s="347">
        <v>158</v>
      </c>
      <c r="I42" s="318" t="s">
        <v>25</v>
      </c>
      <c r="J42" s="348" t="s">
        <v>279</v>
      </c>
      <c r="K42" s="315" t="s">
        <v>545</v>
      </c>
      <c r="L42" s="313">
        <v>242</v>
      </c>
      <c r="M42" s="419">
        <v>28</v>
      </c>
      <c r="N42" s="419">
        <v>28</v>
      </c>
      <c r="O42" s="419">
        <v>29</v>
      </c>
      <c r="P42" s="419">
        <v>30</v>
      </c>
      <c r="Q42" s="419">
        <v>31</v>
      </c>
      <c r="R42" s="419">
        <v>31</v>
      </c>
    </row>
    <row r="43" spans="1:18" s="309" customFormat="1" ht="15" customHeight="1">
      <c r="A43" s="596"/>
      <c r="B43" s="596"/>
      <c r="C43" s="594"/>
      <c r="D43" s="596"/>
      <c r="E43" s="596"/>
      <c r="F43" s="603"/>
      <c r="G43" s="613"/>
      <c r="H43" s="347">
        <v>158</v>
      </c>
      <c r="I43" s="318" t="s">
        <v>25</v>
      </c>
      <c r="J43" s="348" t="s">
        <v>279</v>
      </c>
      <c r="K43" s="315" t="s">
        <v>545</v>
      </c>
      <c r="L43" s="313">
        <v>244</v>
      </c>
      <c r="M43" s="419">
        <v>19</v>
      </c>
      <c r="N43" s="419">
        <v>19</v>
      </c>
      <c r="O43" s="419">
        <v>20</v>
      </c>
      <c r="P43" s="419">
        <v>21</v>
      </c>
      <c r="Q43" s="419">
        <v>22</v>
      </c>
      <c r="R43" s="419">
        <v>22</v>
      </c>
    </row>
    <row r="44" spans="1:18" s="309" customFormat="1" ht="33.75">
      <c r="A44" s="310">
        <v>9</v>
      </c>
      <c r="B44" s="310">
        <v>3</v>
      </c>
      <c r="C44" s="311" t="s">
        <v>546</v>
      </c>
      <c r="D44" s="310"/>
      <c r="E44" s="310"/>
      <c r="F44" s="317" t="s">
        <v>534</v>
      </c>
      <c r="G44" s="352" t="s">
        <v>543</v>
      </c>
      <c r="H44" s="347">
        <v>158</v>
      </c>
      <c r="I44" s="318" t="s">
        <v>25</v>
      </c>
      <c r="J44" s="348" t="s">
        <v>279</v>
      </c>
      <c r="K44" s="315" t="s">
        <v>544</v>
      </c>
      <c r="L44" s="313">
        <v>244</v>
      </c>
      <c r="M44" s="419">
        <v>20</v>
      </c>
      <c r="N44" s="419">
        <v>20</v>
      </c>
      <c r="O44" s="419">
        <v>30</v>
      </c>
      <c r="P44" s="419">
        <v>30</v>
      </c>
      <c r="Q44" s="419">
        <v>35</v>
      </c>
      <c r="R44" s="419">
        <v>35</v>
      </c>
    </row>
    <row r="45" spans="1:18" s="309" customFormat="1" ht="25.5" customHeight="1">
      <c r="A45" s="595">
        <v>9</v>
      </c>
      <c r="B45" s="595">
        <v>3</v>
      </c>
      <c r="C45" s="593" t="s">
        <v>66</v>
      </c>
      <c r="D45" s="595"/>
      <c r="E45" s="595"/>
      <c r="F45" s="619" t="s">
        <v>536</v>
      </c>
      <c r="G45" s="613" t="s">
        <v>543</v>
      </c>
      <c r="H45" s="347">
        <v>158</v>
      </c>
      <c r="I45" s="318" t="s">
        <v>25</v>
      </c>
      <c r="J45" s="348" t="s">
        <v>279</v>
      </c>
      <c r="K45" s="315" t="s">
        <v>545</v>
      </c>
      <c r="L45" s="313">
        <v>242</v>
      </c>
      <c r="M45" s="419">
        <v>28</v>
      </c>
      <c r="N45" s="419">
        <v>28</v>
      </c>
      <c r="O45" s="419">
        <v>29</v>
      </c>
      <c r="P45" s="419">
        <v>30</v>
      </c>
      <c r="Q45" s="419">
        <v>31</v>
      </c>
      <c r="R45" s="419">
        <v>31</v>
      </c>
    </row>
    <row r="46" spans="1:18" s="309" customFormat="1" ht="25.5" customHeight="1">
      <c r="A46" s="596"/>
      <c r="B46" s="596"/>
      <c r="C46" s="594"/>
      <c r="D46" s="596"/>
      <c r="E46" s="596"/>
      <c r="F46" s="620"/>
      <c r="G46" s="613"/>
      <c r="H46" s="347">
        <v>158</v>
      </c>
      <c r="I46" s="318" t="s">
        <v>25</v>
      </c>
      <c r="J46" s="348" t="s">
        <v>279</v>
      </c>
      <c r="K46" s="315" t="s">
        <v>545</v>
      </c>
      <c r="L46" s="313">
        <v>244</v>
      </c>
      <c r="M46" s="419">
        <v>19</v>
      </c>
      <c r="N46" s="419">
        <v>19</v>
      </c>
      <c r="O46" s="419">
        <v>20</v>
      </c>
      <c r="P46" s="419">
        <v>21</v>
      </c>
      <c r="Q46" s="419">
        <v>22</v>
      </c>
      <c r="R46" s="419">
        <v>22</v>
      </c>
    </row>
    <row r="47" spans="1:18" s="309" customFormat="1" ht="24.75" customHeight="1">
      <c r="A47" s="595">
        <v>9</v>
      </c>
      <c r="B47" s="595">
        <v>3</v>
      </c>
      <c r="C47" s="593" t="s">
        <v>101</v>
      </c>
      <c r="D47" s="595"/>
      <c r="E47" s="595"/>
      <c r="F47" s="617" t="s">
        <v>538</v>
      </c>
      <c r="G47" s="612" t="s">
        <v>543</v>
      </c>
      <c r="H47" s="347">
        <v>158</v>
      </c>
      <c r="I47" s="318" t="s">
        <v>25</v>
      </c>
      <c r="J47" s="348" t="s">
        <v>279</v>
      </c>
      <c r="K47" s="315" t="s">
        <v>545</v>
      </c>
      <c r="L47" s="313">
        <v>242</v>
      </c>
      <c r="M47" s="419">
        <v>28</v>
      </c>
      <c r="N47" s="419">
        <v>28</v>
      </c>
      <c r="O47" s="419">
        <v>29</v>
      </c>
      <c r="P47" s="419">
        <v>30</v>
      </c>
      <c r="Q47" s="419">
        <v>31</v>
      </c>
      <c r="R47" s="419">
        <v>31</v>
      </c>
    </row>
    <row r="48" spans="1:18" s="309" customFormat="1" ht="24.75" customHeight="1">
      <c r="A48" s="596"/>
      <c r="B48" s="596"/>
      <c r="C48" s="594"/>
      <c r="D48" s="596"/>
      <c r="E48" s="596"/>
      <c r="F48" s="618"/>
      <c r="G48" s="612"/>
      <c r="H48" s="347">
        <v>158</v>
      </c>
      <c r="I48" s="318" t="s">
        <v>25</v>
      </c>
      <c r="J48" s="348" t="s">
        <v>279</v>
      </c>
      <c r="K48" s="315" t="s">
        <v>545</v>
      </c>
      <c r="L48" s="313">
        <v>244</v>
      </c>
      <c r="M48" s="419">
        <v>19</v>
      </c>
      <c r="N48" s="419">
        <v>19</v>
      </c>
      <c r="O48" s="419">
        <v>20</v>
      </c>
      <c r="P48" s="419">
        <v>21</v>
      </c>
      <c r="Q48" s="419">
        <v>22</v>
      </c>
      <c r="R48" s="419">
        <v>22</v>
      </c>
    </row>
    <row r="49" spans="1:18" s="309" customFormat="1" ht="30" customHeight="1">
      <c r="A49" s="595">
        <v>9</v>
      </c>
      <c r="B49" s="595">
        <v>3</v>
      </c>
      <c r="C49" s="593" t="s">
        <v>104</v>
      </c>
      <c r="D49" s="595"/>
      <c r="E49" s="595"/>
      <c r="F49" s="619" t="s">
        <v>540</v>
      </c>
      <c r="G49" s="612" t="s">
        <v>543</v>
      </c>
      <c r="H49" s="347">
        <v>158</v>
      </c>
      <c r="I49" s="318" t="s">
        <v>25</v>
      </c>
      <c r="J49" s="348" t="s">
        <v>279</v>
      </c>
      <c r="K49" s="315" t="s">
        <v>545</v>
      </c>
      <c r="L49" s="313">
        <v>242</v>
      </c>
      <c r="M49" s="419">
        <v>28</v>
      </c>
      <c r="N49" s="419">
        <v>28</v>
      </c>
      <c r="O49" s="419">
        <v>30</v>
      </c>
      <c r="P49" s="419">
        <v>30</v>
      </c>
      <c r="Q49" s="419">
        <v>31</v>
      </c>
      <c r="R49" s="419">
        <v>31</v>
      </c>
    </row>
    <row r="50" spans="1:18" s="309" customFormat="1" ht="30" customHeight="1">
      <c r="A50" s="596"/>
      <c r="B50" s="596"/>
      <c r="C50" s="594"/>
      <c r="D50" s="596"/>
      <c r="E50" s="596"/>
      <c r="F50" s="620"/>
      <c r="G50" s="612"/>
      <c r="H50" s="347">
        <v>158</v>
      </c>
      <c r="I50" s="318" t="s">
        <v>25</v>
      </c>
      <c r="J50" s="348" t="s">
        <v>279</v>
      </c>
      <c r="K50" s="315" t="s">
        <v>545</v>
      </c>
      <c r="L50" s="313">
        <v>244</v>
      </c>
      <c r="M50" s="419">
        <v>19</v>
      </c>
      <c r="N50" s="419">
        <v>19</v>
      </c>
      <c r="O50" s="419">
        <v>20</v>
      </c>
      <c r="P50" s="419">
        <v>21</v>
      </c>
      <c r="Q50" s="419">
        <v>22</v>
      </c>
      <c r="R50" s="419">
        <v>22</v>
      </c>
    </row>
    <row r="51" spans="1:18" s="309" customFormat="1" ht="18" customHeight="1">
      <c r="A51" s="595">
        <v>9</v>
      </c>
      <c r="B51" s="595">
        <v>3</v>
      </c>
      <c r="C51" s="593" t="s">
        <v>277</v>
      </c>
      <c r="D51" s="595"/>
      <c r="E51" s="595"/>
      <c r="F51" s="619" t="s">
        <v>541</v>
      </c>
      <c r="G51" s="612" t="s">
        <v>543</v>
      </c>
      <c r="H51" s="347">
        <v>158</v>
      </c>
      <c r="I51" s="318" t="s">
        <v>25</v>
      </c>
      <c r="J51" s="348" t="s">
        <v>279</v>
      </c>
      <c r="K51" s="315" t="s">
        <v>545</v>
      </c>
      <c r="L51" s="313">
        <v>242</v>
      </c>
      <c r="M51" s="419">
        <v>28</v>
      </c>
      <c r="N51" s="419">
        <v>28</v>
      </c>
      <c r="O51" s="419">
        <v>30</v>
      </c>
      <c r="P51" s="419">
        <v>34</v>
      </c>
      <c r="Q51" s="419">
        <v>35</v>
      </c>
      <c r="R51" s="419">
        <v>35</v>
      </c>
    </row>
    <row r="52" spans="1:18" s="309" customFormat="1" ht="18" customHeight="1">
      <c r="A52" s="596"/>
      <c r="B52" s="596"/>
      <c r="C52" s="594"/>
      <c r="D52" s="596"/>
      <c r="E52" s="596"/>
      <c r="F52" s="620"/>
      <c r="G52" s="612"/>
      <c r="H52" s="347">
        <v>158</v>
      </c>
      <c r="I52" s="318" t="s">
        <v>25</v>
      </c>
      <c r="J52" s="348" t="s">
        <v>279</v>
      </c>
      <c r="K52" s="315" t="s">
        <v>545</v>
      </c>
      <c r="L52" s="313">
        <v>244</v>
      </c>
      <c r="M52" s="419">
        <v>19</v>
      </c>
      <c r="N52" s="419">
        <v>19</v>
      </c>
      <c r="O52" s="419">
        <v>20</v>
      </c>
      <c r="P52" s="419">
        <v>21</v>
      </c>
      <c r="Q52" s="419">
        <v>22</v>
      </c>
      <c r="R52" s="419">
        <v>22</v>
      </c>
    </row>
    <row r="53" spans="1:18" s="309" customFormat="1" ht="15.75" customHeight="1">
      <c r="A53" s="595">
        <v>9</v>
      </c>
      <c r="B53" s="595">
        <v>3</v>
      </c>
      <c r="C53" s="593" t="s">
        <v>279</v>
      </c>
      <c r="D53" s="595"/>
      <c r="E53" s="595"/>
      <c r="F53" s="619" t="s">
        <v>547</v>
      </c>
      <c r="G53" s="612" t="s">
        <v>543</v>
      </c>
      <c r="H53" s="347">
        <v>158</v>
      </c>
      <c r="I53" s="318" t="s">
        <v>25</v>
      </c>
      <c r="J53" s="348" t="s">
        <v>279</v>
      </c>
      <c r="K53" s="314" t="s">
        <v>545</v>
      </c>
      <c r="L53" s="314" t="s">
        <v>548</v>
      </c>
      <c r="M53" s="420">
        <v>2690</v>
      </c>
      <c r="N53" s="420">
        <v>2690</v>
      </c>
      <c r="O53" s="420">
        <v>2811</v>
      </c>
      <c r="P53" s="420">
        <v>2926</v>
      </c>
      <c r="Q53" s="420">
        <v>3032</v>
      </c>
      <c r="R53" s="420">
        <v>3032</v>
      </c>
    </row>
    <row r="54" spans="1:18" s="309" customFormat="1" ht="15.75" customHeight="1">
      <c r="A54" s="622"/>
      <c r="B54" s="622"/>
      <c r="C54" s="623"/>
      <c r="D54" s="622"/>
      <c r="E54" s="622"/>
      <c r="F54" s="624"/>
      <c r="G54" s="612"/>
      <c r="H54" s="347">
        <v>158</v>
      </c>
      <c r="I54" s="318" t="s">
        <v>25</v>
      </c>
      <c r="J54" s="348" t="s">
        <v>279</v>
      </c>
      <c r="K54" s="315" t="s">
        <v>545</v>
      </c>
      <c r="L54" s="313">
        <v>244</v>
      </c>
      <c r="M54" s="419">
        <v>26</v>
      </c>
      <c r="N54" s="419">
        <v>26</v>
      </c>
      <c r="O54" s="419">
        <v>26</v>
      </c>
      <c r="P54" s="419">
        <v>26</v>
      </c>
      <c r="Q54" s="419">
        <v>25</v>
      </c>
      <c r="R54" s="419">
        <v>25</v>
      </c>
    </row>
    <row r="55" spans="1:18" s="309" customFormat="1" ht="15.75" customHeight="1">
      <c r="A55" s="622"/>
      <c r="B55" s="622"/>
      <c r="C55" s="623"/>
      <c r="D55" s="622"/>
      <c r="E55" s="622"/>
      <c r="F55" s="624"/>
      <c r="G55" s="612"/>
      <c r="H55" s="347">
        <v>158</v>
      </c>
      <c r="I55" s="318" t="s">
        <v>25</v>
      </c>
      <c r="J55" s="349" t="s">
        <v>279</v>
      </c>
      <c r="K55" s="318" t="s">
        <v>545</v>
      </c>
      <c r="L55" s="318" t="s">
        <v>549</v>
      </c>
      <c r="M55" s="419">
        <v>3</v>
      </c>
      <c r="N55" s="419">
        <v>3</v>
      </c>
      <c r="O55" s="419">
        <v>3</v>
      </c>
      <c r="P55" s="419">
        <v>3</v>
      </c>
      <c r="Q55" s="419">
        <v>3</v>
      </c>
      <c r="R55" s="421">
        <v>3</v>
      </c>
    </row>
    <row r="56" spans="1:18" s="309" customFormat="1" ht="15.75" customHeight="1">
      <c r="A56" s="622"/>
      <c r="B56" s="622"/>
      <c r="C56" s="623"/>
      <c r="D56" s="622"/>
      <c r="E56" s="622"/>
      <c r="F56" s="624"/>
      <c r="G56" s="612"/>
      <c r="H56" s="347">
        <v>158</v>
      </c>
      <c r="I56" s="318" t="s">
        <v>25</v>
      </c>
      <c r="J56" s="349" t="s">
        <v>279</v>
      </c>
      <c r="K56" s="318" t="s">
        <v>545</v>
      </c>
      <c r="L56" s="318" t="s">
        <v>550</v>
      </c>
      <c r="M56" s="419">
        <v>18</v>
      </c>
      <c r="N56" s="419">
        <v>18</v>
      </c>
      <c r="O56" s="419">
        <v>19</v>
      </c>
      <c r="P56" s="419">
        <v>20</v>
      </c>
      <c r="Q56" s="419">
        <v>20</v>
      </c>
      <c r="R56" s="421">
        <v>20</v>
      </c>
    </row>
    <row r="57" spans="1:18" s="309" customFormat="1" ht="15.75" customHeight="1" thickBot="1">
      <c r="A57" s="622"/>
      <c r="B57" s="622"/>
      <c r="C57" s="623"/>
      <c r="D57" s="622"/>
      <c r="E57" s="622"/>
      <c r="F57" s="624"/>
      <c r="G57" s="621"/>
      <c r="H57" s="347">
        <v>158</v>
      </c>
      <c r="I57" s="403" t="s">
        <v>101</v>
      </c>
      <c r="J57" s="404" t="s">
        <v>25</v>
      </c>
      <c r="K57" s="403" t="s">
        <v>551</v>
      </c>
      <c r="L57" s="403" t="s">
        <v>552</v>
      </c>
      <c r="M57" s="422">
        <v>13</v>
      </c>
      <c r="N57" s="422">
        <v>13</v>
      </c>
      <c r="O57" s="422">
        <v>14</v>
      </c>
      <c r="P57" s="422">
        <v>14</v>
      </c>
      <c r="Q57" s="422">
        <v>15</v>
      </c>
      <c r="R57" s="423">
        <v>15</v>
      </c>
    </row>
    <row r="58" spans="1:18" ht="15">
      <c r="A58" s="610" t="s">
        <v>66</v>
      </c>
      <c r="B58" s="597">
        <v>4</v>
      </c>
      <c r="C58" s="597"/>
      <c r="D58" s="597"/>
      <c r="E58" s="597"/>
      <c r="F58" s="599" t="s">
        <v>622</v>
      </c>
      <c r="G58" s="442" t="s">
        <v>31</v>
      </c>
      <c r="H58" s="365"/>
      <c r="I58" s="441"/>
      <c r="J58" s="365"/>
      <c r="K58" s="365"/>
      <c r="L58" s="365"/>
      <c r="M58" s="406">
        <f aca="true" t="shared" si="3" ref="M58:R59">M59</f>
        <v>808.4</v>
      </c>
      <c r="N58" s="406">
        <f t="shared" si="3"/>
        <v>808.4</v>
      </c>
      <c r="O58" s="406">
        <f t="shared" si="3"/>
        <v>848.8</v>
      </c>
      <c r="P58" s="406">
        <f t="shared" si="3"/>
        <v>891.2</v>
      </c>
      <c r="Q58" s="406">
        <f t="shared" si="3"/>
        <v>935.8</v>
      </c>
      <c r="R58" s="407">
        <f t="shared" si="3"/>
        <v>982.6</v>
      </c>
    </row>
    <row r="59" spans="1:18" ht="41.25" customHeight="1">
      <c r="A59" s="611"/>
      <c r="B59" s="581"/>
      <c r="C59" s="581"/>
      <c r="D59" s="581"/>
      <c r="E59" s="581"/>
      <c r="F59" s="584"/>
      <c r="G59" s="443" t="s">
        <v>79</v>
      </c>
      <c r="H59" s="232"/>
      <c r="I59" s="233"/>
      <c r="J59" s="232"/>
      <c r="K59" s="232"/>
      <c r="L59" s="232"/>
      <c r="M59" s="408">
        <f>M60</f>
        <v>808.4</v>
      </c>
      <c r="N59" s="408">
        <f t="shared" si="3"/>
        <v>808.4</v>
      </c>
      <c r="O59" s="408">
        <f t="shared" si="3"/>
        <v>848.8</v>
      </c>
      <c r="P59" s="408">
        <f t="shared" si="3"/>
        <v>891.2</v>
      </c>
      <c r="Q59" s="408">
        <f t="shared" si="3"/>
        <v>935.8</v>
      </c>
      <c r="R59" s="408">
        <f t="shared" si="3"/>
        <v>982.6</v>
      </c>
    </row>
    <row r="60" spans="1:33" ht="41.25" customHeight="1" thickBot="1">
      <c r="A60" s="388" t="s">
        <v>66</v>
      </c>
      <c r="B60" s="389">
        <v>4</v>
      </c>
      <c r="C60" s="389"/>
      <c r="D60" s="389"/>
      <c r="E60" s="389"/>
      <c r="F60" s="476" t="s">
        <v>622</v>
      </c>
      <c r="G60" s="477" t="s">
        <v>597</v>
      </c>
      <c r="H60" s="478">
        <v>154</v>
      </c>
      <c r="I60" s="479" t="s">
        <v>25</v>
      </c>
      <c r="J60" s="478">
        <v>4</v>
      </c>
      <c r="K60" s="480">
        <v>1315930</v>
      </c>
      <c r="L60" s="481" t="s">
        <v>621</v>
      </c>
      <c r="M60" s="482">
        <v>808.4</v>
      </c>
      <c r="N60" s="482">
        <v>808.4</v>
      </c>
      <c r="O60" s="482">
        <v>848.8</v>
      </c>
      <c r="P60" s="482">
        <v>891.2</v>
      </c>
      <c r="Q60" s="482">
        <v>935.8</v>
      </c>
      <c r="R60" s="482">
        <v>982.6</v>
      </c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ht="14.25" customHeight="1">
      <c r="A61" s="610" t="s">
        <v>66</v>
      </c>
      <c r="B61" s="597" t="s">
        <v>91</v>
      </c>
      <c r="C61" s="597"/>
      <c r="D61" s="597"/>
      <c r="E61" s="597"/>
      <c r="F61" s="608" t="s">
        <v>81</v>
      </c>
      <c r="G61" s="364" t="s">
        <v>31</v>
      </c>
      <c r="H61" s="365">
        <v>154</v>
      </c>
      <c r="I61" s="366"/>
      <c r="J61" s="365"/>
      <c r="K61" s="365"/>
      <c r="L61" s="365"/>
      <c r="M61" s="406">
        <f>M62</f>
        <v>2231.7</v>
      </c>
      <c r="N61" s="406">
        <f aca="true" t="shared" si="4" ref="N61:R62">N62</f>
        <v>2243.3</v>
      </c>
      <c r="O61" s="406">
        <f t="shared" si="4"/>
        <v>2298.5</v>
      </c>
      <c r="P61" s="406">
        <f t="shared" si="4"/>
        <v>2356.6</v>
      </c>
      <c r="Q61" s="406">
        <f t="shared" si="4"/>
        <v>2416.9</v>
      </c>
      <c r="R61" s="407">
        <f t="shared" si="4"/>
        <v>2480.6</v>
      </c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1:33" ht="25.5" customHeight="1">
      <c r="A62" s="611"/>
      <c r="B62" s="581"/>
      <c r="C62" s="581"/>
      <c r="D62" s="581"/>
      <c r="E62" s="581"/>
      <c r="F62" s="609"/>
      <c r="G62" s="333" t="s">
        <v>79</v>
      </c>
      <c r="H62" s="332">
        <v>154</v>
      </c>
      <c r="I62" s="331"/>
      <c r="J62" s="332"/>
      <c r="K62" s="332"/>
      <c r="L62" s="332"/>
      <c r="M62" s="408">
        <f>M63</f>
        <v>2231.7</v>
      </c>
      <c r="N62" s="408">
        <f t="shared" si="4"/>
        <v>2243.3</v>
      </c>
      <c r="O62" s="408">
        <f t="shared" si="4"/>
        <v>2298.5</v>
      </c>
      <c r="P62" s="408">
        <f t="shared" si="4"/>
        <v>2356.6</v>
      </c>
      <c r="Q62" s="408">
        <f t="shared" si="4"/>
        <v>2416.9</v>
      </c>
      <c r="R62" s="409">
        <f t="shared" si="4"/>
        <v>2480.6</v>
      </c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</row>
    <row r="63" spans="1:33" ht="38.25" customHeight="1" thickBot="1">
      <c r="A63" s="395" t="s">
        <v>66</v>
      </c>
      <c r="B63" s="396" t="s">
        <v>91</v>
      </c>
      <c r="C63" s="396" t="s">
        <v>25</v>
      </c>
      <c r="D63" s="396" t="s">
        <v>77</v>
      </c>
      <c r="E63" s="396"/>
      <c r="F63" s="397" t="s">
        <v>435</v>
      </c>
      <c r="G63" s="397" t="s">
        <v>436</v>
      </c>
      <c r="H63" s="398">
        <v>154</v>
      </c>
      <c r="I63" s="399" t="s">
        <v>25</v>
      </c>
      <c r="J63" s="399" t="s">
        <v>235</v>
      </c>
      <c r="K63" s="400" t="s">
        <v>437</v>
      </c>
      <c r="L63" s="401" t="s">
        <v>410</v>
      </c>
      <c r="M63" s="398">
        <v>2231.7</v>
      </c>
      <c r="N63" s="401">
        <v>2243.3</v>
      </c>
      <c r="O63" s="398">
        <v>2298.5</v>
      </c>
      <c r="P63" s="398">
        <v>2356.6</v>
      </c>
      <c r="Q63" s="398">
        <v>2416.9</v>
      </c>
      <c r="R63" s="402">
        <v>2480.6</v>
      </c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35" ht="15" customHeight="1">
      <c r="A64" s="600" t="s">
        <v>66</v>
      </c>
      <c r="B64" s="590" t="s">
        <v>92</v>
      </c>
      <c r="C64" s="592"/>
      <c r="D64" s="592"/>
      <c r="E64" s="592"/>
      <c r="F64" s="616" t="s">
        <v>254</v>
      </c>
      <c r="G64" s="364" t="s">
        <v>31</v>
      </c>
      <c r="H64" s="365">
        <v>154</v>
      </c>
      <c r="I64" s="366"/>
      <c r="J64" s="365"/>
      <c r="K64" s="365"/>
      <c r="L64" s="365"/>
      <c r="M64" s="430">
        <f aca="true" t="shared" si="5" ref="M64:R64">M65</f>
        <v>15</v>
      </c>
      <c r="N64" s="430">
        <f t="shared" si="5"/>
        <v>20</v>
      </c>
      <c r="O64" s="430">
        <f t="shared" si="5"/>
        <v>25</v>
      </c>
      <c r="P64" s="430">
        <f t="shared" si="5"/>
        <v>25</v>
      </c>
      <c r="Q64" s="430">
        <f t="shared" si="5"/>
        <v>25</v>
      </c>
      <c r="R64" s="431">
        <f t="shared" si="5"/>
        <v>25</v>
      </c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</row>
    <row r="65" spans="1:35" ht="21">
      <c r="A65" s="601"/>
      <c r="B65" s="591"/>
      <c r="C65" s="582"/>
      <c r="D65" s="582"/>
      <c r="E65" s="582"/>
      <c r="F65" s="586"/>
      <c r="G65" s="131" t="s">
        <v>79</v>
      </c>
      <c r="H65" s="332">
        <v>154</v>
      </c>
      <c r="I65" s="233"/>
      <c r="J65" s="232"/>
      <c r="K65" s="232"/>
      <c r="L65" s="232"/>
      <c r="M65" s="432">
        <f aca="true" t="shared" si="6" ref="M65:R65">SUM(M66:M68)</f>
        <v>15</v>
      </c>
      <c r="N65" s="432">
        <f t="shared" si="6"/>
        <v>20</v>
      </c>
      <c r="O65" s="432">
        <f t="shared" si="6"/>
        <v>25</v>
      </c>
      <c r="P65" s="432">
        <f t="shared" si="6"/>
        <v>25</v>
      </c>
      <c r="Q65" s="432">
        <f t="shared" si="6"/>
        <v>25</v>
      </c>
      <c r="R65" s="433">
        <f t="shared" si="6"/>
        <v>25</v>
      </c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</row>
    <row r="66" spans="1:35" s="43" customFormat="1" ht="25.5" customHeight="1">
      <c r="A66" s="386" t="s">
        <v>66</v>
      </c>
      <c r="B66" s="367" t="s">
        <v>92</v>
      </c>
      <c r="C66" s="238" t="s">
        <v>30</v>
      </c>
      <c r="D66" s="238" t="s">
        <v>88</v>
      </c>
      <c r="E66" s="238" t="s">
        <v>77</v>
      </c>
      <c r="F66" s="239" t="s">
        <v>440</v>
      </c>
      <c r="G66" s="237" t="s">
        <v>163</v>
      </c>
      <c r="H66" s="240">
        <v>154</v>
      </c>
      <c r="I66" s="241" t="s">
        <v>25</v>
      </c>
      <c r="J66" s="240">
        <v>13</v>
      </c>
      <c r="K66" s="255" t="s">
        <v>441</v>
      </c>
      <c r="L66" s="240">
        <v>244</v>
      </c>
      <c r="M66" s="247">
        <v>5</v>
      </c>
      <c r="N66" s="247">
        <v>10</v>
      </c>
      <c r="O66" s="247">
        <v>15</v>
      </c>
      <c r="P66" s="247">
        <v>15</v>
      </c>
      <c r="Q66" s="247">
        <v>15</v>
      </c>
      <c r="R66" s="368">
        <v>15</v>
      </c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</row>
    <row r="67" spans="1:35" s="43" customFormat="1" ht="25.5" customHeight="1">
      <c r="A67" s="386" t="s">
        <v>66</v>
      </c>
      <c r="B67" s="367" t="s">
        <v>92</v>
      </c>
      <c r="C67" s="238" t="s">
        <v>236</v>
      </c>
      <c r="D67" s="238" t="s">
        <v>88</v>
      </c>
      <c r="E67" s="238" t="s">
        <v>10</v>
      </c>
      <c r="F67" s="239" t="s">
        <v>442</v>
      </c>
      <c r="G67" s="237" t="s">
        <v>163</v>
      </c>
      <c r="H67" s="240">
        <v>154</v>
      </c>
      <c r="I67" s="241" t="s">
        <v>25</v>
      </c>
      <c r="J67" s="240">
        <v>13</v>
      </c>
      <c r="K67" s="256" t="s">
        <v>441</v>
      </c>
      <c r="L67" s="240">
        <v>244</v>
      </c>
      <c r="M67" s="247">
        <v>5</v>
      </c>
      <c r="N67" s="247">
        <v>5</v>
      </c>
      <c r="O67" s="247">
        <v>5</v>
      </c>
      <c r="P67" s="247">
        <v>5</v>
      </c>
      <c r="Q67" s="247">
        <v>5</v>
      </c>
      <c r="R67" s="368">
        <v>5</v>
      </c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</row>
    <row r="68" spans="1:35" s="75" customFormat="1" ht="24.75" customHeight="1" thickBot="1">
      <c r="A68" s="387" t="s">
        <v>66</v>
      </c>
      <c r="B68" s="388" t="s">
        <v>92</v>
      </c>
      <c r="C68" s="389" t="s">
        <v>236</v>
      </c>
      <c r="D68" s="389" t="s">
        <v>10</v>
      </c>
      <c r="E68" s="389" t="s">
        <v>64</v>
      </c>
      <c r="F68" s="390" t="s">
        <v>443</v>
      </c>
      <c r="G68" s="390" t="s">
        <v>163</v>
      </c>
      <c r="H68" s="391">
        <v>154</v>
      </c>
      <c r="I68" s="392" t="s">
        <v>25</v>
      </c>
      <c r="J68" s="391">
        <v>13</v>
      </c>
      <c r="K68" s="392">
        <v>7951600</v>
      </c>
      <c r="L68" s="391">
        <v>244</v>
      </c>
      <c r="M68" s="393">
        <v>5</v>
      </c>
      <c r="N68" s="393">
        <v>5</v>
      </c>
      <c r="O68" s="393">
        <v>5</v>
      </c>
      <c r="P68" s="393">
        <v>5</v>
      </c>
      <c r="Q68" s="393">
        <v>5</v>
      </c>
      <c r="R68" s="394">
        <v>5</v>
      </c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</row>
    <row r="69" spans="1:20" s="75" customFormat="1" ht="24.75" customHeight="1">
      <c r="A69" s="604" t="s">
        <v>66</v>
      </c>
      <c r="B69" s="606" t="s">
        <v>93</v>
      </c>
      <c r="C69" s="576"/>
      <c r="D69" s="576"/>
      <c r="E69" s="576"/>
      <c r="F69" s="614" t="s">
        <v>255</v>
      </c>
      <c r="G69" s="385" t="s">
        <v>31</v>
      </c>
      <c r="H69" s="340"/>
      <c r="I69" s="356"/>
      <c r="J69" s="340"/>
      <c r="K69" s="356"/>
      <c r="L69" s="340"/>
      <c r="M69" s="411">
        <f aca="true" t="shared" si="7" ref="M69:R69">M70</f>
        <v>737</v>
      </c>
      <c r="N69" s="411">
        <f t="shared" si="7"/>
        <v>398</v>
      </c>
      <c r="O69" s="411">
        <f t="shared" si="7"/>
        <v>423</v>
      </c>
      <c r="P69" s="411">
        <f t="shared" si="7"/>
        <v>424</v>
      </c>
      <c r="Q69" s="411">
        <f t="shared" si="7"/>
        <v>434</v>
      </c>
      <c r="R69" s="412">
        <f t="shared" si="7"/>
        <v>444</v>
      </c>
      <c r="S69" s="74"/>
      <c r="T69" s="74"/>
    </row>
    <row r="70" spans="1:20" s="75" customFormat="1" ht="30" customHeight="1">
      <c r="A70" s="605"/>
      <c r="B70" s="607"/>
      <c r="C70" s="598"/>
      <c r="D70" s="598"/>
      <c r="E70" s="598"/>
      <c r="F70" s="615"/>
      <c r="G70" s="131" t="s">
        <v>79</v>
      </c>
      <c r="H70" s="359">
        <v>154</v>
      </c>
      <c r="I70" s="343"/>
      <c r="J70" s="372"/>
      <c r="K70" s="343"/>
      <c r="L70" s="372">
        <v>240</v>
      </c>
      <c r="M70" s="428">
        <f aca="true" t="shared" si="8" ref="M70:R70">M71+M72+M73+M74+M75+M76+M77+M78+M79+M80</f>
        <v>737</v>
      </c>
      <c r="N70" s="428">
        <f t="shared" si="8"/>
        <v>398</v>
      </c>
      <c r="O70" s="428">
        <f t="shared" si="8"/>
        <v>423</v>
      </c>
      <c r="P70" s="428">
        <f t="shared" si="8"/>
        <v>424</v>
      </c>
      <c r="Q70" s="428">
        <f t="shared" si="8"/>
        <v>434</v>
      </c>
      <c r="R70" s="429">
        <f t="shared" si="8"/>
        <v>444</v>
      </c>
      <c r="S70" s="74"/>
      <c r="T70" s="74"/>
    </row>
    <row r="71" spans="1:20" s="75" customFormat="1" ht="51.75" customHeight="1">
      <c r="A71" s="363" t="s">
        <v>66</v>
      </c>
      <c r="B71" s="183" t="s">
        <v>93</v>
      </c>
      <c r="C71" s="98" t="s">
        <v>25</v>
      </c>
      <c r="D71" s="98" t="s">
        <v>77</v>
      </c>
      <c r="E71" s="98"/>
      <c r="F71" s="301" t="s">
        <v>578</v>
      </c>
      <c r="G71" s="291" t="s">
        <v>517</v>
      </c>
      <c r="H71" s="305">
        <v>154</v>
      </c>
      <c r="I71" s="99" t="s">
        <v>25</v>
      </c>
      <c r="J71" s="305">
        <v>13</v>
      </c>
      <c r="K71" s="99" t="s">
        <v>585</v>
      </c>
      <c r="L71" s="413">
        <v>240</v>
      </c>
      <c r="M71" s="101">
        <v>12</v>
      </c>
      <c r="N71" s="36">
        <v>13</v>
      </c>
      <c r="O71" s="36">
        <v>13</v>
      </c>
      <c r="P71" s="36">
        <v>14</v>
      </c>
      <c r="Q71" s="36">
        <v>14</v>
      </c>
      <c r="R71" s="414">
        <v>14</v>
      </c>
      <c r="S71" s="74"/>
      <c r="T71" s="74"/>
    </row>
    <row r="72" spans="1:20" s="75" customFormat="1" ht="45.75" customHeight="1">
      <c r="A72" s="363" t="s">
        <v>66</v>
      </c>
      <c r="B72" s="183" t="s">
        <v>93</v>
      </c>
      <c r="C72" s="98" t="s">
        <v>25</v>
      </c>
      <c r="D72" s="98" t="s">
        <v>10</v>
      </c>
      <c r="E72" s="98"/>
      <c r="F72" s="301" t="s">
        <v>579</v>
      </c>
      <c r="G72" s="291" t="s">
        <v>517</v>
      </c>
      <c r="H72" s="305">
        <v>154</v>
      </c>
      <c r="I72" s="99" t="s">
        <v>25</v>
      </c>
      <c r="J72" s="305">
        <v>13</v>
      </c>
      <c r="K72" s="99" t="s">
        <v>586</v>
      </c>
      <c r="L72" s="413">
        <v>240</v>
      </c>
      <c r="M72" s="101">
        <v>80</v>
      </c>
      <c r="N72" s="36">
        <v>80</v>
      </c>
      <c r="O72" s="36">
        <v>80</v>
      </c>
      <c r="P72" s="36">
        <v>80</v>
      </c>
      <c r="Q72" s="36">
        <v>80</v>
      </c>
      <c r="R72" s="414">
        <v>80</v>
      </c>
      <c r="S72" s="74"/>
      <c r="T72" s="74"/>
    </row>
    <row r="73" spans="1:20" s="75" customFormat="1" ht="38.25" customHeight="1">
      <c r="A73" s="363" t="s">
        <v>66</v>
      </c>
      <c r="B73" s="183" t="s">
        <v>93</v>
      </c>
      <c r="C73" s="98" t="s">
        <v>26</v>
      </c>
      <c r="D73" s="98" t="s">
        <v>77</v>
      </c>
      <c r="E73" s="98"/>
      <c r="F73" s="140" t="s">
        <v>503</v>
      </c>
      <c r="G73" s="322" t="s">
        <v>580</v>
      </c>
      <c r="H73" s="305">
        <v>154</v>
      </c>
      <c r="I73" s="99" t="s">
        <v>25</v>
      </c>
      <c r="J73" s="305">
        <v>13</v>
      </c>
      <c r="K73" s="99" t="s">
        <v>587</v>
      </c>
      <c r="L73" s="413">
        <v>240</v>
      </c>
      <c r="M73" s="101">
        <v>30</v>
      </c>
      <c r="N73" s="36">
        <v>30</v>
      </c>
      <c r="O73" s="36">
        <v>30</v>
      </c>
      <c r="P73" s="36">
        <v>30</v>
      </c>
      <c r="Q73" s="36">
        <v>30</v>
      </c>
      <c r="R73" s="414">
        <v>30</v>
      </c>
      <c r="S73" s="74"/>
      <c r="T73" s="74"/>
    </row>
    <row r="74" spans="1:20" s="75" customFormat="1" ht="34.5" customHeight="1">
      <c r="A74" s="363" t="s">
        <v>66</v>
      </c>
      <c r="B74" s="183" t="s">
        <v>93</v>
      </c>
      <c r="C74" s="98" t="s">
        <v>30</v>
      </c>
      <c r="D74" s="98" t="s">
        <v>77</v>
      </c>
      <c r="E74" s="98"/>
      <c r="F74" s="301" t="s">
        <v>507</v>
      </c>
      <c r="G74" s="322" t="s">
        <v>580</v>
      </c>
      <c r="H74" s="305">
        <v>154</v>
      </c>
      <c r="I74" s="99" t="s">
        <v>25</v>
      </c>
      <c r="J74" s="305">
        <v>13</v>
      </c>
      <c r="K74" s="99" t="s">
        <v>588</v>
      </c>
      <c r="L74" s="413">
        <v>240</v>
      </c>
      <c r="M74" s="101">
        <v>200</v>
      </c>
      <c r="N74" s="36">
        <v>150</v>
      </c>
      <c r="O74" s="36">
        <v>170</v>
      </c>
      <c r="P74" s="36">
        <v>170</v>
      </c>
      <c r="Q74" s="36">
        <v>180</v>
      </c>
      <c r="R74" s="414">
        <v>190</v>
      </c>
      <c r="S74" s="74"/>
      <c r="T74" s="74"/>
    </row>
    <row r="75" spans="1:20" s="75" customFormat="1" ht="30" customHeight="1">
      <c r="A75" s="363" t="s">
        <v>66</v>
      </c>
      <c r="B75" s="183" t="s">
        <v>93</v>
      </c>
      <c r="C75" s="98" t="s">
        <v>30</v>
      </c>
      <c r="D75" s="98" t="s">
        <v>10</v>
      </c>
      <c r="E75" s="98"/>
      <c r="F75" s="301" t="s">
        <v>509</v>
      </c>
      <c r="G75" s="322" t="s">
        <v>580</v>
      </c>
      <c r="H75" s="305">
        <v>154</v>
      </c>
      <c r="I75" s="99" t="s">
        <v>25</v>
      </c>
      <c r="J75" s="305">
        <v>13</v>
      </c>
      <c r="K75" s="99" t="s">
        <v>589</v>
      </c>
      <c r="L75" s="413">
        <v>240</v>
      </c>
      <c r="M75" s="101">
        <v>100</v>
      </c>
      <c r="N75" s="36">
        <v>25</v>
      </c>
      <c r="O75" s="36">
        <v>25</v>
      </c>
      <c r="P75" s="36">
        <v>25</v>
      </c>
      <c r="Q75" s="36">
        <v>25</v>
      </c>
      <c r="R75" s="414">
        <v>25</v>
      </c>
      <c r="S75" s="74"/>
      <c r="T75" s="74"/>
    </row>
    <row r="76" spans="1:20" s="75" customFormat="1" ht="15.75" customHeight="1">
      <c r="A76" s="363" t="s">
        <v>66</v>
      </c>
      <c r="B76" s="183" t="s">
        <v>93</v>
      </c>
      <c r="C76" s="98" t="s">
        <v>30</v>
      </c>
      <c r="D76" s="98" t="s">
        <v>64</v>
      </c>
      <c r="E76" s="98"/>
      <c r="F76" s="301" t="s">
        <v>510</v>
      </c>
      <c r="G76" s="322" t="s">
        <v>580</v>
      </c>
      <c r="H76" s="305">
        <v>154</v>
      </c>
      <c r="I76" s="99" t="s">
        <v>25</v>
      </c>
      <c r="J76" s="305">
        <v>13</v>
      </c>
      <c r="K76" s="99" t="s">
        <v>590</v>
      </c>
      <c r="L76" s="413">
        <v>240</v>
      </c>
      <c r="M76" s="101">
        <v>70</v>
      </c>
      <c r="N76" s="36">
        <v>10</v>
      </c>
      <c r="O76" s="36">
        <v>10</v>
      </c>
      <c r="P76" s="36">
        <v>10</v>
      </c>
      <c r="Q76" s="36">
        <v>10</v>
      </c>
      <c r="R76" s="414">
        <v>10</v>
      </c>
      <c r="S76" s="74"/>
      <c r="T76" s="74"/>
    </row>
    <row r="77" spans="1:20" s="75" customFormat="1" ht="39" customHeight="1">
      <c r="A77" s="363" t="s">
        <v>66</v>
      </c>
      <c r="B77" s="183" t="s">
        <v>93</v>
      </c>
      <c r="C77" s="98" t="s">
        <v>30</v>
      </c>
      <c r="D77" s="98" t="s">
        <v>88</v>
      </c>
      <c r="E77" s="98"/>
      <c r="F77" s="301" t="s">
        <v>511</v>
      </c>
      <c r="G77" s="322" t="s">
        <v>580</v>
      </c>
      <c r="H77" s="305">
        <v>154</v>
      </c>
      <c r="I77" s="99" t="s">
        <v>25</v>
      </c>
      <c r="J77" s="305">
        <v>13</v>
      </c>
      <c r="K77" s="99" t="s">
        <v>591</v>
      </c>
      <c r="L77" s="413">
        <v>240</v>
      </c>
      <c r="M77" s="101">
        <v>55</v>
      </c>
      <c r="N77" s="36">
        <v>55</v>
      </c>
      <c r="O77" s="36">
        <v>60</v>
      </c>
      <c r="P77" s="36">
        <v>60</v>
      </c>
      <c r="Q77" s="36">
        <v>60</v>
      </c>
      <c r="R77" s="414">
        <v>60</v>
      </c>
      <c r="S77" s="74"/>
      <c r="T77" s="74"/>
    </row>
    <row r="78" spans="1:20" s="75" customFormat="1" ht="43.5" customHeight="1">
      <c r="A78" s="363" t="s">
        <v>66</v>
      </c>
      <c r="B78" s="183" t="s">
        <v>93</v>
      </c>
      <c r="C78" s="98" t="s">
        <v>235</v>
      </c>
      <c r="D78" s="98" t="s">
        <v>77</v>
      </c>
      <c r="E78" s="98"/>
      <c r="F78" s="301" t="s">
        <v>513</v>
      </c>
      <c r="G78" s="322" t="s">
        <v>580</v>
      </c>
      <c r="H78" s="305">
        <v>154</v>
      </c>
      <c r="I78" s="99" t="s">
        <v>25</v>
      </c>
      <c r="J78" s="305">
        <v>13</v>
      </c>
      <c r="K78" s="99" t="s">
        <v>592</v>
      </c>
      <c r="L78" s="413">
        <v>240</v>
      </c>
      <c r="M78" s="101">
        <v>80</v>
      </c>
      <c r="N78" s="36">
        <v>5</v>
      </c>
      <c r="O78" s="36">
        <v>5</v>
      </c>
      <c r="P78" s="36">
        <v>5</v>
      </c>
      <c r="Q78" s="36">
        <v>5</v>
      </c>
      <c r="R78" s="414">
        <v>5</v>
      </c>
      <c r="S78" s="74"/>
      <c r="T78" s="74"/>
    </row>
    <row r="79" spans="1:20" s="75" customFormat="1" ht="58.5" customHeight="1">
      <c r="A79" s="363" t="s">
        <v>66</v>
      </c>
      <c r="B79" s="183" t="s">
        <v>93</v>
      </c>
      <c r="C79" s="98" t="s">
        <v>235</v>
      </c>
      <c r="D79" s="98" t="s">
        <v>10</v>
      </c>
      <c r="E79" s="98"/>
      <c r="F79" s="301" t="s">
        <v>515</v>
      </c>
      <c r="G79" s="322" t="s">
        <v>580</v>
      </c>
      <c r="H79" s="305">
        <v>154</v>
      </c>
      <c r="I79" s="99" t="s">
        <v>25</v>
      </c>
      <c r="J79" s="305">
        <v>13</v>
      </c>
      <c r="K79" s="99" t="s">
        <v>593</v>
      </c>
      <c r="L79" s="413">
        <v>240</v>
      </c>
      <c r="M79" s="101">
        <v>50</v>
      </c>
      <c r="N79" s="36">
        <v>0</v>
      </c>
      <c r="O79" s="36">
        <v>0</v>
      </c>
      <c r="P79" s="36">
        <v>0</v>
      </c>
      <c r="Q79" s="36">
        <v>0</v>
      </c>
      <c r="R79" s="414">
        <v>0</v>
      </c>
      <c r="S79" s="74"/>
      <c r="T79" s="74"/>
    </row>
    <row r="80" spans="1:20" ht="52.5" customHeight="1" thickBot="1">
      <c r="A80" s="363" t="s">
        <v>66</v>
      </c>
      <c r="B80" s="185" t="s">
        <v>93</v>
      </c>
      <c r="C80" s="186" t="s">
        <v>235</v>
      </c>
      <c r="D80" s="186" t="s">
        <v>64</v>
      </c>
      <c r="E80" s="186"/>
      <c r="F80" s="369" t="s">
        <v>516</v>
      </c>
      <c r="G80" s="322" t="s">
        <v>580</v>
      </c>
      <c r="H80" s="370">
        <v>154</v>
      </c>
      <c r="I80" s="188" t="s">
        <v>25</v>
      </c>
      <c r="J80" s="370">
        <v>13</v>
      </c>
      <c r="K80" s="99" t="s">
        <v>594</v>
      </c>
      <c r="L80" s="415">
        <v>240</v>
      </c>
      <c r="M80" s="445">
        <v>60</v>
      </c>
      <c r="N80" s="416">
        <v>30</v>
      </c>
      <c r="O80" s="416">
        <v>30</v>
      </c>
      <c r="P80" s="416">
        <v>30</v>
      </c>
      <c r="Q80" s="416">
        <v>30</v>
      </c>
      <c r="R80" s="417">
        <v>30</v>
      </c>
      <c r="S80" s="41"/>
      <c r="T80" s="41"/>
    </row>
    <row r="81" spans="1:18" ht="15" customHeight="1">
      <c r="A81" s="582" t="s">
        <v>66</v>
      </c>
      <c r="B81" s="581" t="s">
        <v>103</v>
      </c>
      <c r="C81" s="581"/>
      <c r="D81" s="581"/>
      <c r="E81" s="581"/>
      <c r="F81" s="583" t="s">
        <v>256</v>
      </c>
      <c r="G81" s="324" t="s">
        <v>31</v>
      </c>
      <c r="H81" s="362">
        <v>154</v>
      </c>
      <c r="I81" s="323" t="s">
        <v>25</v>
      </c>
      <c r="J81" s="362">
        <v>13</v>
      </c>
      <c r="K81" s="362">
        <v>7951700</v>
      </c>
      <c r="L81" s="333"/>
      <c r="M81" s="426">
        <f aca="true" t="shared" si="9" ref="M81:R81">SUM(M82:M82)</f>
        <v>9453.5</v>
      </c>
      <c r="N81" s="426">
        <f t="shared" si="9"/>
        <v>2754</v>
      </c>
      <c r="O81" s="426">
        <f t="shared" si="9"/>
        <v>2754</v>
      </c>
      <c r="P81" s="426">
        <f t="shared" si="9"/>
        <v>2694</v>
      </c>
      <c r="Q81" s="426">
        <f t="shared" si="9"/>
        <v>2694</v>
      </c>
      <c r="R81" s="426">
        <f t="shared" si="9"/>
        <v>2694</v>
      </c>
    </row>
    <row r="82" spans="1:18" ht="34.5" customHeight="1">
      <c r="A82" s="582"/>
      <c r="B82" s="582"/>
      <c r="C82" s="582"/>
      <c r="D82" s="582"/>
      <c r="E82" s="582"/>
      <c r="F82" s="584"/>
      <c r="G82" s="229" t="s">
        <v>79</v>
      </c>
      <c r="H82" s="230">
        <v>154</v>
      </c>
      <c r="I82" s="231" t="s">
        <v>25</v>
      </c>
      <c r="J82" s="230">
        <v>13</v>
      </c>
      <c r="K82" s="230">
        <v>7951700</v>
      </c>
      <c r="L82" s="410"/>
      <c r="M82" s="427">
        <f aca="true" t="shared" si="10" ref="M82:R82">SUM(M83:M92)</f>
        <v>9453.5</v>
      </c>
      <c r="N82" s="427">
        <f t="shared" si="10"/>
        <v>2754</v>
      </c>
      <c r="O82" s="427">
        <f t="shared" si="10"/>
        <v>2754</v>
      </c>
      <c r="P82" s="427">
        <f t="shared" si="10"/>
        <v>2694</v>
      </c>
      <c r="Q82" s="427">
        <f t="shared" si="10"/>
        <v>2694</v>
      </c>
      <c r="R82" s="427">
        <f t="shared" si="10"/>
        <v>2694</v>
      </c>
    </row>
    <row r="83" spans="1:20" ht="33.75">
      <c r="A83" s="225" t="s">
        <v>66</v>
      </c>
      <c r="B83" s="225" t="s">
        <v>103</v>
      </c>
      <c r="C83" s="225" t="s">
        <v>26</v>
      </c>
      <c r="D83" s="225" t="s">
        <v>77</v>
      </c>
      <c r="E83" s="225"/>
      <c r="F83" s="227" t="s">
        <v>308</v>
      </c>
      <c r="G83" s="234" t="s">
        <v>309</v>
      </c>
      <c r="H83" s="235">
        <v>154</v>
      </c>
      <c r="I83" s="225" t="s">
        <v>25</v>
      </c>
      <c r="J83" s="235">
        <v>13</v>
      </c>
      <c r="K83" s="235">
        <v>7951700</v>
      </c>
      <c r="L83" s="235">
        <v>240</v>
      </c>
      <c r="M83" s="425">
        <v>10</v>
      </c>
      <c r="N83" s="425">
        <v>10</v>
      </c>
      <c r="O83" s="425">
        <v>10</v>
      </c>
      <c r="P83" s="425">
        <v>10</v>
      </c>
      <c r="Q83" s="425">
        <v>10</v>
      </c>
      <c r="R83" s="425">
        <v>10</v>
      </c>
      <c r="S83" s="41"/>
      <c r="T83" s="41"/>
    </row>
    <row r="84" spans="1:20" ht="56.25">
      <c r="A84" s="225" t="s">
        <v>66</v>
      </c>
      <c r="B84" s="225" t="s">
        <v>103</v>
      </c>
      <c r="C84" s="225" t="s">
        <v>235</v>
      </c>
      <c r="D84" s="225" t="s">
        <v>10</v>
      </c>
      <c r="E84" s="225"/>
      <c r="F84" s="227" t="s">
        <v>311</v>
      </c>
      <c r="G84" s="234" t="s">
        <v>477</v>
      </c>
      <c r="H84" s="235">
        <v>154</v>
      </c>
      <c r="I84" s="225" t="s">
        <v>25</v>
      </c>
      <c r="J84" s="235">
        <v>13</v>
      </c>
      <c r="K84" s="235">
        <v>7951700</v>
      </c>
      <c r="L84" s="235">
        <v>240</v>
      </c>
      <c r="M84" s="425">
        <v>10</v>
      </c>
      <c r="N84" s="425">
        <v>10</v>
      </c>
      <c r="O84" s="425">
        <v>10</v>
      </c>
      <c r="P84" s="425">
        <v>10</v>
      </c>
      <c r="Q84" s="425">
        <v>10</v>
      </c>
      <c r="R84" s="425">
        <v>10</v>
      </c>
      <c r="S84" s="41"/>
      <c r="T84" s="41"/>
    </row>
    <row r="85" spans="1:20" ht="56.25">
      <c r="A85" s="225" t="s">
        <v>66</v>
      </c>
      <c r="B85" s="225" t="s">
        <v>103</v>
      </c>
      <c r="C85" s="225" t="s">
        <v>236</v>
      </c>
      <c r="D85" s="225" t="s">
        <v>64</v>
      </c>
      <c r="E85" s="225"/>
      <c r="F85" s="227" t="s">
        <v>329</v>
      </c>
      <c r="G85" s="234" t="s">
        <v>325</v>
      </c>
      <c r="H85" s="235">
        <v>154</v>
      </c>
      <c r="I85" s="225" t="s">
        <v>25</v>
      </c>
      <c r="J85" s="235">
        <v>13</v>
      </c>
      <c r="K85" s="235">
        <v>7951700</v>
      </c>
      <c r="L85" s="235">
        <v>620</v>
      </c>
      <c r="M85" s="425">
        <v>10</v>
      </c>
      <c r="N85" s="425">
        <v>10</v>
      </c>
      <c r="O85" s="425">
        <v>10</v>
      </c>
      <c r="P85" s="425">
        <v>10</v>
      </c>
      <c r="Q85" s="425">
        <v>10</v>
      </c>
      <c r="R85" s="425">
        <v>10</v>
      </c>
      <c r="S85" s="41"/>
      <c r="T85" s="41"/>
    </row>
    <row r="86" spans="1:20" ht="29.25" customHeight="1">
      <c r="A86" s="225" t="s">
        <v>66</v>
      </c>
      <c r="B86" s="225" t="s">
        <v>103</v>
      </c>
      <c r="C86" s="225" t="s">
        <v>236</v>
      </c>
      <c r="D86" s="225" t="s">
        <v>88</v>
      </c>
      <c r="E86" s="225"/>
      <c r="F86" s="579" t="s">
        <v>336</v>
      </c>
      <c r="G86" s="287" t="s">
        <v>337</v>
      </c>
      <c r="H86" s="235">
        <v>154</v>
      </c>
      <c r="I86" s="225" t="s">
        <v>25</v>
      </c>
      <c r="J86" s="235">
        <v>13</v>
      </c>
      <c r="K86" s="235">
        <v>7951700</v>
      </c>
      <c r="L86" s="235">
        <v>620</v>
      </c>
      <c r="M86" s="425">
        <v>6651.5</v>
      </c>
      <c r="N86" s="425">
        <v>0</v>
      </c>
      <c r="O86" s="425">
        <v>0</v>
      </c>
      <c r="P86" s="425">
        <v>0</v>
      </c>
      <c r="Q86" s="425">
        <v>0</v>
      </c>
      <c r="R86" s="425">
        <v>0</v>
      </c>
      <c r="S86" s="41"/>
      <c r="T86" s="41"/>
    </row>
    <row r="87" spans="1:20" ht="24" customHeight="1">
      <c r="A87" s="225" t="s">
        <v>66</v>
      </c>
      <c r="B87" s="225" t="s">
        <v>103</v>
      </c>
      <c r="C87" s="225" t="s">
        <v>237</v>
      </c>
      <c r="D87" s="225" t="s">
        <v>91</v>
      </c>
      <c r="E87" s="225"/>
      <c r="F87" s="580"/>
      <c r="G87" s="44" t="s">
        <v>50</v>
      </c>
      <c r="H87" s="235">
        <v>154</v>
      </c>
      <c r="I87" s="225" t="s">
        <v>25</v>
      </c>
      <c r="J87" s="235">
        <v>13</v>
      </c>
      <c r="K87" s="235">
        <v>7951700</v>
      </c>
      <c r="L87" s="235">
        <v>240</v>
      </c>
      <c r="M87" s="425">
        <v>48</v>
      </c>
      <c r="N87" s="425">
        <v>0</v>
      </c>
      <c r="O87" s="425">
        <v>0</v>
      </c>
      <c r="P87" s="425">
        <v>0</v>
      </c>
      <c r="Q87" s="425">
        <v>0</v>
      </c>
      <c r="R87" s="425">
        <v>0</v>
      </c>
      <c r="S87" s="41"/>
      <c r="T87" s="41"/>
    </row>
    <row r="88" spans="1:20" s="137" customFormat="1" ht="33.75">
      <c r="A88" s="225" t="s">
        <v>66</v>
      </c>
      <c r="B88" s="225" t="s">
        <v>103</v>
      </c>
      <c r="C88" s="225" t="s">
        <v>237</v>
      </c>
      <c r="D88" s="225" t="s">
        <v>91</v>
      </c>
      <c r="E88" s="225"/>
      <c r="F88" s="226" t="s">
        <v>360</v>
      </c>
      <c r="G88" s="234" t="s">
        <v>342</v>
      </c>
      <c r="H88" s="235">
        <v>154</v>
      </c>
      <c r="I88" s="225" t="s">
        <v>25</v>
      </c>
      <c r="J88" s="235">
        <v>13</v>
      </c>
      <c r="K88" s="235">
        <v>7951700</v>
      </c>
      <c r="L88" s="235">
        <v>120</v>
      </c>
      <c r="M88" s="425">
        <v>1920</v>
      </c>
      <c r="N88" s="425">
        <v>1920</v>
      </c>
      <c r="O88" s="425">
        <v>1920</v>
      </c>
      <c r="P88" s="425">
        <v>1920</v>
      </c>
      <c r="Q88" s="425">
        <v>1920</v>
      </c>
      <c r="R88" s="425">
        <v>1920</v>
      </c>
      <c r="S88" s="136"/>
      <c r="T88" s="136"/>
    </row>
    <row r="89" spans="1:20" s="137" customFormat="1" ht="22.5">
      <c r="A89" s="225" t="s">
        <v>66</v>
      </c>
      <c r="B89" s="225" t="s">
        <v>103</v>
      </c>
      <c r="C89" s="225" t="s">
        <v>237</v>
      </c>
      <c r="D89" s="225" t="s">
        <v>91</v>
      </c>
      <c r="E89" s="225"/>
      <c r="F89" s="227" t="s">
        <v>361</v>
      </c>
      <c r="G89" s="234" t="s">
        <v>337</v>
      </c>
      <c r="H89" s="235">
        <v>154</v>
      </c>
      <c r="I89" s="225" t="s">
        <v>25</v>
      </c>
      <c r="J89" s="235">
        <v>13</v>
      </c>
      <c r="K89" s="235">
        <v>7951700</v>
      </c>
      <c r="L89" s="235">
        <v>620</v>
      </c>
      <c r="M89" s="425">
        <v>600</v>
      </c>
      <c r="N89" s="425">
        <v>600</v>
      </c>
      <c r="O89" s="425">
        <v>600</v>
      </c>
      <c r="P89" s="425">
        <v>600</v>
      </c>
      <c r="Q89" s="425">
        <v>600</v>
      </c>
      <c r="R89" s="425">
        <v>600</v>
      </c>
      <c r="S89" s="136"/>
      <c r="T89" s="136"/>
    </row>
    <row r="90" spans="1:20" s="137" customFormat="1" ht="33.75">
      <c r="A90" s="225" t="s">
        <v>66</v>
      </c>
      <c r="B90" s="225" t="s">
        <v>103</v>
      </c>
      <c r="C90" s="225" t="s">
        <v>237</v>
      </c>
      <c r="D90" s="225" t="s">
        <v>91</v>
      </c>
      <c r="E90" s="225"/>
      <c r="F90" s="227" t="s">
        <v>362</v>
      </c>
      <c r="G90" s="234" t="s">
        <v>342</v>
      </c>
      <c r="H90" s="235">
        <v>154</v>
      </c>
      <c r="I90" s="225" t="s">
        <v>25</v>
      </c>
      <c r="J90" s="235">
        <v>13</v>
      </c>
      <c r="K90" s="235">
        <v>7951700</v>
      </c>
      <c r="L90" s="235">
        <v>620</v>
      </c>
      <c r="M90" s="425">
        <v>124</v>
      </c>
      <c r="N90" s="425">
        <v>124</v>
      </c>
      <c r="O90" s="425">
        <v>124</v>
      </c>
      <c r="P90" s="425">
        <v>124</v>
      </c>
      <c r="Q90" s="425">
        <v>124</v>
      </c>
      <c r="R90" s="425">
        <v>124</v>
      </c>
      <c r="S90" s="136"/>
      <c r="T90" s="136"/>
    </row>
    <row r="91" spans="1:20" s="137" customFormat="1" ht="33.75">
      <c r="A91" s="225" t="s">
        <v>66</v>
      </c>
      <c r="B91" s="225" t="s">
        <v>103</v>
      </c>
      <c r="C91" s="225" t="s">
        <v>237</v>
      </c>
      <c r="D91" s="225" t="s">
        <v>91</v>
      </c>
      <c r="E91" s="225"/>
      <c r="F91" s="227" t="s">
        <v>363</v>
      </c>
      <c r="G91" s="234" t="s">
        <v>342</v>
      </c>
      <c r="H91" s="235">
        <v>154</v>
      </c>
      <c r="I91" s="225" t="s">
        <v>25</v>
      </c>
      <c r="J91" s="235">
        <v>13</v>
      </c>
      <c r="K91" s="235">
        <v>7951700</v>
      </c>
      <c r="L91" s="235">
        <v>240</v>
      </c>
      <c r="M91" s="425">
        <v>70</v>
      </c>
      <c r="N91" s="425">
        <v>70</v>
      </c>
      <c r="O91" s="425">
        <v>70</v>
      </c>
      <c r="P91" s="425">
        <v>10</v>
      </c>
      <c r="Q91" s="425">
        <v>10</v>
      </c>
      <c r="R91" s="425">
        <v>10</v>
      </c>
      <c r="S91" s="136"/>
      <c r="T91" s="136"/>
    </row>
    <row r="92" spans="1:20" s="137" customFormat="1" ht="33.75">
      <c r="A92" s="225" t="s">
        <v>66</v>
      </c>
      <c r="B92" s="225" t="s">
        <v>103</v>
      </c>
      <c r="C92" s="225" t="s">
        <v>237</v>
      </c>
      <c r="D92" s="225" t="s">
        <v>91</v>
      </c>
      <c r="E92" s="225"/>
      <c r="F92" s="236" t="s">
        <v>364</v>
      </c>
      <c r="G92" s="234" t="s">
        <v>337</v>
      </c>
      <c r="H92" s="235">
        <v>154</v>
      </c>
      <c r="I92" s="225" t="s">
        <v>25</v>
      </c>
      <c r="J92" s="235">
        <v>13</v>
      </c>
      <c r="K92" s="235">
        <v>7951700</v>
      </c>
      <c r="L92" s="235">
        <v>120</v>
      </c>
      <c r="M92" s="425">
        <v>10</v>
      </c>
      <c r="N92" s="425">
        <v>10</v>
      </c>
      <c r="O92" s="425">
        <v>10</v>
      </c>
      <c r="P92" s="425">
        <v>10</v>
      </c>
      <c r="Q92" s="425">
        <v>10</v>
      </c>
      <c r="R92" s="425">
        <v>10</v>
      </c>
      <c r="S92" s="136"/>
      <c r="T92" s="136"/>
    </row>
  </sheetData>
  <sheetProtection/>
  <mergeCells count="117">
    <mergeCell ref="E58:E59"/>
    <mergeCell ref="A42:A43"/>
    <mergeCell ref="B42:B43"/>
    <mergeCell ref="C42:C43"/>
    <mergeCell ref="G42:G43"/>
    <mergeCell ref="A32:A33"/>
    <mergeCell ref="B32:B33"/>
    <mergeCell ref="C32:C33"/>
    <mergeCell ref="D32:D33"/>
    <mergeCell ref="E32:E33"/>
    <mergeCell ref="G38:G39"/>
    <mergeCell ref="A40:A41"/>
    <mergeCell ref="B40:B41"/>
    <mergeCell ref="F32:F33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F53:F57"/>
    <mergeCell ref="E51:E52"/>
    <mergeCell ref="F51:F52"/>
    <mergeCell ref="F45:F46"/>
    <mergeCell ref="D53:D57"/>
    <mergeCell ref="E53:E57"/>
    <mergeCell ref="A51:A52"/>
    <mergeCell ref="B51:B52"/>
    <mergeCell ref="A53:A57"/>
    <mergeCell ref="A49:A50"/>
    <mergeCell ref="B49:B50"/>
    <mergeCell ref="C49:C50"/>
    <mergeCell ref="B53:B57"/>
    <mergeCell ref="C53:C57"/>
    <mergeCell ref="G51:G52"/>
    <mergeCell ref="F49:F50"/>
    <mergeCell ref="G49:G50"/>
    <mergeCell ref="G53:G57"/>
    <mergeCell ref="D49:D50"/>
    <mergeCell ref="E49:E50"/>
    <mergeCell ref="A47:A48"/>
    <mergeCell ref="B47:B48"/>
    <mergeCell ref="C47:C48"/>
    <mergeCell ref="D47:D48"/>
    <mergeCell ref="E47:E48"/>
    <mergeCell ref="F47:F48"/>
    <mergeCell ref="G47:G48"/>
    <mergeCell ref="G45:G46"/>
    <mergeCell ref="D69:D70"/>
    <mergeCell ref="E69:E70"/>
    <mergeCell ref="F69:F70"/>
    <mergeCell ref="A58:A59"/>
    <mergeCell ref="B58:B59"/>
    <mergeCell ref="E64:E65"/>
    <mergeCell ref="F64:F65"/>
    <mergeCell ref="A45:A46"/>
    <mergeCell ref="B45:B46"/>
    <mergeCell ref="A81:A82"/>
    <mergeCell ref="B81:B82"/>
    <mergeCell ref="A69:A70"/>
    <mergeCell ref="B69:B70"/>
    <mergeCell ref="F61:F62"/>
    <mergeCell ref="A61:A62"/>
    <mergeCell ref="B61:B62"/>
    <mergeCell ref="C61:C62"/>
    <mergeCell ref="D61:D62"/>
    <mergeCell ref="E61:E62"/>
    <mergeCell ref="C69:C70"/>
    <mergeCell ref="F58:F59"/>
    <mergeCell ref="A64:A65"/>
    <mergeCell ref="D42:D43"/>
    <mergeCell ref="E42:E43"/>
    <mergeCell ref="F42:F43"/>
    <mergeCell ref="C45:C46"/>
    <mergeCell ref="D45:D46"/>
    <mergeCell ref="E45:E46"/>
    <mergeCell ref="B64:B65"/>
    <mergeCell ref="C64:C65"/>
    <mergeCell ref="D64:D65"/>
    <mergeCell ref="C14:C15"/>
    <mergeCell ref="C40:C41"/>
    <mergeCell ref="D40:D41"/>
    <mergeCell ref="C51:C52"/>
    <mergeCell ref="D51:D52"/>
    <mergeCell ref="C58:C59"/>
    <mergeCell ref="D58:D59"/>
    <mergeCell ref="A12:A13"/>
    <mergeCell ref="D12:D13"/>
    <mergeCell ref="E14:E15"/>
    <mergeCell ref="F12:F13"/>
    <mergeCell ref="A14:A15"/>
    <mergeCell ref="D14:D15"/>
    <mergeCell ref="M9:R9"/>
    <mergeCell ref="G9:G10"/>
    <mergeCell ref="E12:E13"/>
    <mergeCell ref="B14:B15"/>
    <mergeCell ref="C12:C13"/>
    <mergeCell ref="B12:B13"/>
    <mergeCell ref="F86:F87"/>
    <mergeCell ref="C81:C82"/>
    <mergeCell ref="D81:D82"/>
    <mergeCell ref="E81:E82"/>
    <mergeCell ref="F81:F82"/>
    <mergeCell ref="E7:Q7"/>
    <mergeCell ref="F9:F10"/>
    <mergeCell ref="H9:L9"/>
    <mergeCell ref="F14:F15"/>
    <mergeCell ref="A9:E9"/>
    <mergeCell ref="A25:A26"/>
    <mergeCell ref="B25:B26"/>
    <mergeCell ref="C25:C26"/>
    <mergeCell ref="D25:D26"/>
    <mergeCell ref="E25:E26"/>
    <mergeCell ref="F25:F26"/>
  </mergeCells>
  <printOptions/>
  <pageMargins left="0.5905511811023623" right="0.5905511811023623" top="0.7874015748031497" bottom="0.7874015748031497" header="0.31496062992125984" footer="0.31496062992125984"/>
  <pageSetup fitToHeight="0" horizontalDpi="600" verticalDpi="600" orientation="landscape" paperSize="9" scale="7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="110" zoomScaleNormal="110" zoomScalePageLayoutView="0" workbookViewId="0" topLeftCell="A31">
      <selection activeCell="N10" sqref="N10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43.140625" style="0" customWidth="1"/>
    <col min="5" max="5" width="11.57421875" style="0" customWidth="1"/>
    <col min="6" max="6" width="11.00390625" style="0" customWidth="1"/>
    <col min="7" max="10" width="9.7109375" style="0" customWidth="1"/>
    <col min="11" max="11" width="10.140625" style="0" customWidth="1"/>
  </cols>
  <sheetData>
    <row r="1" spans="1:10" ht="15">
      <c r="A1" s="1"/>
      <c r="B1" s="1"/>
      <c r="C1" s="1"/>
      <c r="D1" s="1"/>
      <c r="E1" s="1"/>
      <c r="F1" s="1"/>
      <c r="G1" s="13" t="s">
        <v>32</v>
      </c>
      <c r="I1" s="1"/>
      <c r="J1" s="1"/>
    </row>
    <row r="2" spans="1:10" ht="15">
      <c r="A2" s="1"/>
      <c r="B2" s="1"/>
      <c r="C2" s="1"/>
      <c r="D2" s="1"/>
      <c r="E2" s="1"/>
      <c r="F2" s="1"/>
      <c r="G2" s="13" t="s">
        <v>38</v>
      </c>
      <c r="I2" s="1"/>
      <c r="J2" s="1"/>
    </row>
    <row r="3" spans="1:10" ht="15">
      <c r="A3" s="1"/>
      <c r="B3" s="1"/>
      <c r="C3" s="1"/>
      <c r="D3" s="1"/>
      <c r="E3" s="1"/>
      <c r="F3" s="1"/>
      <c r="G3" s="13" t="s">
        <v>75</v>
      </c>
      <c r="I3" s="1"/>
      <c r="J3" s="1"/>
    </row>
    <row r="4" spans="1:10" ht="15">
      <c r="A4" s="1"/>
      <c r="B4" s="1"/>
      <c r="C4" s="1"/>
      <c r="D4" s="1"/>
      <c r="E4" s="1"/>
      <c r="F4" s="1"/>
      <c r="G4" s="13" t="s">
        <v>76</v>
      </c>
      <c r="I4" s="1"/>
      <c r="J4" s="1"/>
    </row>
    <row r="5" spans="1:10" ht="15">
      <c r="A5" s="1"/>
      <c r="B5" s="1"/>
      <c r="C5" s="1"/>
      <c r="D5" s="1"/>
      <c r="E5" s="1"/>
      <c r="F5" s="1"/>
      <c r="G5" s="13" t="s">
        <v>137</v>
      </c>
      <c r="I5" s="1"/>
      <c r="J5" s="1"/>
    </row>
    <row r="6" spans="1:10" ht="18" customHeight="1">
      <c r="A6" s="635" t="s">
        <v>54</v>
      </c>
      <c r="B6" s="559"/>
      <c r="C6" s="559"/>
      <c r="D6" s="559"/>
      <c r="E6" s="559"/>
      <c r="F6" s="559"/>
      <c r="G6" s="559"/>
      <c r="H6" s="559"/>
      <c r="I6" s="559"/>
      <c r="J6" s="559"/>
    </row>
    <row r="7" spans="1:11" ht="26.25" customHeight="1">
      <c r="A7" s="636" t="s">
        <v>21</v>
      </c>
      <c r="B7" s="636"/>
      <c r="C7" s="626" t="s">
        <v>47</v>
      </c>
      <c r="D7" s="626" t="s">
        <v>18</v>
      </c>
      <c r="E7" s="626" t="s">
        <v>20</v>
      </c>
      <c r="F7" s="626"/>
      <c r="G7" s="626"/>
      <c r="H7" s="626"/>
      <c r="I7" s="626"/>
      <c r="J7" s="626"/>
      <c r="K7" s="626"/>
    </row>
    <row r="8" spans="1:11" ht="19.5" customHeight="1">
      <c r="A8" s="636"/>
      <c r="B8" s="636"/>
      <c r="C8" s="626"/>
      <c r="D8" s="626"/>
      <c r="E8" s="626" t="s">
        <v>37</v>
      </c>
      <c r="F8" s="626" t="s">
        <v>58</v>
      </c>
      <c r="G8" s="626" t="s">
        <v>59</v>
      </c>
      <c r="H8" s="626" t="s">
        <v>60</v>
      </c>
      <c r="I8" s="626" t="s">
        <v>61</v>
      </c>
      <c r="J8" s="626" t="s">
        <v>62</v>
      </c>
      <c r="K8" s="626" t="s">
        <v>132</v>
      </c>
    </row>
    <row r="9" spans="1:11" ht="15">
      <c r="A9" s="22" t="s">
        <v>44</v>
      </c>
      <c r="B9" s="22" t="s">
        <v>22</v>
      </c>
      <c r="C9" s="626"/>
      <c r="D9" s="626"/>
      <c r="E9" s="626"/>
      <c r="F9" s="626"/>
      <c r="G9" s="626"/>
      <c r="H9" s="626"/>
      <c r="I9" s="626"/>
      <c r="J9" s="626"/>
      <c r="K9" s="626"/>
    </row>
    <row r="10" spans="1:11" ht="15">
      <c r="A10" s="628" t="s">
        <v>66</v>
      </c>
      <c r="B10" s="628"/>
      <c r="C10" s="627" t="s">
        <v>78</v>
      </c>
      <c r="D10" s="483" t="s">
        <v>31</v>
      </c>
      <c r="E10" s="379">
        <f aca="true" t="shared" si="0" ref="E10:K10">E11+E17+E18</f>
        <v>2669408.6</v>
      </c>
      <c r="F10" s="379">
        <f t="shared" si="0"/>
        <v>323231.9</v>
      </c>
      <c r="G10" s="379">
        <f t="shared" si="0"/>
        <v>385321.5</v>
      </c>
      <c r="H10" s="379">
        <f t="shared" si="0"/>
        <v>369038.1</v>
      </c>
      <c r="I10" s="379">
        <f t="shared" si="0"/>
        <v>506036.6</v>
      </c>
      <c r="J10" s="379">
        <f t="shared" si="0"/>
        <v>529306.5</v>
      </c>
      <c r="K10" s="379">
        <f t="shared" si="0"/>
        <v>556474</v>
      </c>
    </row>
    <row r="11" spans="1:11" ht="15">
      <c r="A11" s="628"/>
      <c r="B11" s="628"/>
      <c r="C11" s="627"/>
      <c r="D11" s="483" t="s">
        <v>94</v>
      </c>
      <c r="E11" s="484">
        <f>SUM(F11:K11)</f>
        <v>2669408.6</v>
      </c>
      <c r="F11" s="379">
        <f aca="true" t="shared" si="1" ref="F11:K11">SUM(F13:F16)</f>
        <v>323231.9</v>
      </c>
      <c r="G11" s="379">
        <f t="shared" si="1"/>
        <v>385321.5</v>
      </c>
      <c r="H11" s="379">
        <f t="shared" si="1"/>
        <v>369038.1</v>
      </c>
      <c r="I11" s="379">
        <f t="shared" si="1"/>
        <v>506036.6</v>
      </c>
      <c r="J11" s="379">
        <f t="shared" si="1"/>
        <v>529306.5</v>
      </c>
      <c r="K11" s="379">
        <f t="shared" si="1"/>
        <v>556474</v>
      </c>
    </row>
    <row r="12" spans="1:11" ht="15">
      <c r="A12" s="628"/>
      <c r="B12" s="628"/>
      <c r="C12" s="627"/>
      <c r="D12" s="245" t="s">
        <v>51</v>
      </c>
      <c r="E12" s="243"/>
      <c r="F12" s="244"/>
      <c r="G12" s="244"/>
      <c r="H12" s="244"/>
      <c r="I12" s="244"/>
      <c r="J12" s="244"/>
      <c r="K12" s="244"/>
    </row>
    <row r="13" spans="1:11" ht="15">
      <c r="A13" s="628"/>
      <c r="B13" s="628"/>
      <c r="C13" s="627"/>
      <c r="D13" s="44" t="s">
        <v>69</v>
      </c>
      <c r="E13" s="384">
        <f>SUM(F13:K13)</f>
        <v>2662757.1</v>
      </c>
      <c r="F13" s="380">
        <f>5!M13</f>
        <v>316580.4</v>
      </c>
      <c r="G13" s="380">
        <f>5!N13</f>
        <v>385321.5</v>
      </c>
      <c r="H13" s="380">
        <f>5!O13</f>
        <v>369038.1</v>
      </c>
      <c r="I13" s="380">
        <f>5!P13</f>
        <v>506036.6</v>
      </c>
      <c r="J13" s="380">
        <f>5!Q13</f>
        <v>529306.5</v>
      </c>
      <c r="K13" s="380">
        <f>5!R13</f>
        <v>556474</v>
      </c>
    </row>
    <row r="14" spans="1:11" ht="15">
      <c r="A14" s="628"/>
      <c r="B14" s="628"/>
      <c r="C14" s="627"/>
      <c r="D14" s="44" t="s">
        <v>52</v>
      </c>
      <c r="E14" s="24"/>
      <c r="F14" s="25"/>
      <c r="G14" s="25"/>
      <c r="H14" s="25"/>
      <c r="I14" s="25"/>
      <c r="J14" s="25"/>
      <c r="K14" s="25"/>
    </row>
    <row r="15" spans="1:11" ht="15">
      <c r="A15" s="628"/>
      <c r="B15" s="628"/>
      <c r="C15" s="627"/>
      <c r="D15" s="44" t="s">
        <v>50</v>
      </c>
      <c r="E15" s="384">
        <f>SUM(F15:K15)</f>
        <v>6651.5</v>
      </c>
      <c r="F15" s="380">
        <v>6651.5</v>
      </c>
      <c r="G15" s="380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ht="22.5">
      <c r="A16" s="628"/>
      <c r="B16" s="628"/>
      <c r="C16" s="627"/>
      <c r="D16" s="44" t="s">
        <v>68</v>
      </c>
      <c r="E16" s="24"/>
      <c r="F16" s="25"/>
      <c r="G16" s="25"/>
      <c r="H16" s="25"/>
      <c r="I16" s="25"/>
      <c r="J16" s="25"/>
      <c r="K16" s="25"/>
    </row>
    <row r="17" spans="1:11" ht="22.5">
      <c r="A17" s="628"/>
      <c r="B17" s="628"/>
      <c r="C17" s="627"/>
      <c r="D17" s="45" t="s">
        <v>55</v>
      </c>
      <c r="E17" s="24"/>
      <c r="F17" s="25"/>
      <c r="G17" s="25"/>
      <c r="H17" s="25"/>
      <c r="I17" s="25"/>
      <c r="J17" s="25"/>
      <c r="K17" s="25"/>
    </row>
    <row r="18" spans="1:11" ht="15">
      <c r="A18" s="628"/>
      <c r="B18" s="628"/>
      <c r="C18" s="627"/>
      <c r="D18" s="45" t="s">
        <v>19</v>
      </c>
      <c r="E18" s="24"/>
      <c r="F18" s="25"/>
      <c r="G18" s="25"/>
      <c r="H18" s="25"/>
      <c r="I18" s="25"/>
      <c r="J18" s="25"/>
      <c r="K18" s="25"/>
    </row>
    <row r="19" spans="1:11" ht="15" customHeight="1">
      <c r="A19" s="637" t="s">
        <v>66</v>
      </c>
      <c r="B19" s="637" t="s">
        <v>77</v>
      </c>
      <c r="C19" s="638" t="s">
        <v>97</v>
      </c>
      <c r="D19" s="131" t="s">
        <v>31</v>
      </c>
      <c r="E19" s="376">
        <f>SUM(F19:K19)</f>
        <v>2591991.8</v>
      </c>
      <c r="F19" s="377">
        <f aca="true" t="shared" si="2" ref="F19:K19">F20+F26+F27</f>
        <v>299355.8</v>
      </c>
      <c r="G19" s="377">
        <f t="shared" si="2"/>
        <v>375118.8</v>
      </c>
      <c r="H19" s="377">
        <f t="shared" si="2"/>
        <v>358530.8</v>
      </c>
      <c r="I19" s="377">
        <f t="shared" si="2"/>
        <v>495305.8</v>
      </c>
      <c r="J19" s="377">
        <f t="shared" si="2"/>
        <v>518316.8</v>
      </c>
      <c r="K19" s="377">
        <f t="shared" si="2"/>
        <v>545363.8</v>
      </c>
    </row>
    <row r="20" spans="1:11" ht="15">
      <c r="A20" s="637"/>
      <c r="B20" s="637"/>
      <c r="C20" s="638"/>
      <c r="D20" s="131" t="s">
        <v>94</v>
      </c>
      <c r="E20" s="376">
        <f aca="true" t="shared" si="3" ref="E20:E83">SUM(F20:K20)</f>
        <v>2591991.8</v>
      </c>
      <c r="F20" s="377">
        <f>F22</f>
        <v>299355.8</v>
      </c>
      <c r="G20" s="377">
        <f>G22+G23+G24+G25</f>
        <v>375118.8</v>
      </c>
      <c r="H20" s="377">
        <f>H22+H23+H24+H25</f>
        <v>358530.8</v>
      </c>
      <c r="I20" s="377">
        <f>I22+I23+I24+I25</f>
        <v>495305.8</v>
      </c>
      <c r="J20" s="377">
        <f>J22+J23+J24+J25</f>
        <v>518316.8</v>
      </c>
      <c r="K20" s="377">
        <f>K22+K23+K24+K25</f>
        <v>545363.8</v>
      </c>
    </row>
    <row r="21" spans="1:11" ht="15">
      <c r="A21" s="637"/>
      <c r="B21" s="637"/>
      <c r="C21" s="638"/>
      <c r="D21" s="242" t="s">
        <v>51</v>
      </c>
      <c r="E21" s="374">
        <f t="shared" si="3"/>
        <v>0</v>
      </c>
      <c r="F21" s="375"/>
      <c r="G21" s="23"/>
      <c r="H21" s="23"/>
      <c r="I21" s="23"/>
      <c r="J21" s="23"/>
      <c r="K21" s="23"/>
    </row>
    <row r="22" spans="1:11" ht="15">
      <c r="A22" s="637"/>
      <c r="B22" s="637"/>
      <c r="C22" s="638"/>
      <c r="D22" s="44" t="s">
        <v>69</v>
      </c>
      <c r="E22" s="374">
        <f t="shared" si="3"/>
        <v>2591991.8</v>
      </c>
      <c r="F22" s="380">
        <f>5!M15</f>
        <v>299355.8</v>
      </c>
      <c r="G22" s="25">
        <f>5!N15</f>
        <v>375118.8</v>
      </c>
      <c r="H22" s="25">
        <f>5!O15</f>
        <v>358530.8</v>
      </c>
      <c r="I22" s="25">
        <f>5!P15</f>
        <v>495305.8</v>
      </c>
      <c r="J22" s="25">
        <f>5!Q15</f>
        <v>518316.8</v>
      </c>
      <c r="K22" s="25">
        <f>5!R15</f>
        <v>545363.8</v>
      </c>
    </row>
    <row r="23" spans="1:11" ht="15">
      <c r="A23" s="637"/>
      <c r="B23" s="637"/>
      <c r="C23" s="638"/>
      <c r="D23" s="44" t="s">
        <v>52</v>
      </c>
      <c r="E23" s="374">
        <f t="shared" si="3"/>
        <v>0</v>
      </c>
      <c r="F23" s="380"/>
      <c r="G23" s="25"/>
      <c r="H23" s="25"/>
      <c r="I23" s="25"/>
      <c r="J23" s="25"/>
      <c r="K23" s="25"/>
    </row>
    <row r="24" spans="1:13" ht="15">
      <c r="A24" s="637"/>
      <c r="B24" s="637"/>
      <c r="C24" s="638"/>
      <c r="D24" s="44" t="s">
        <v>50</v>
      </c>
      <c r="E24" s="374">
        <f t="shared" si="3"/>
        <v>0</v>
      </c>
      <c r="F24" s="380"/>
      <c r="G24" s="25"/>
      <c r="H24" s="25"/>
      <c r="I24" s="25"/>
      <c r="J24" s="25"/>
      <c r="K24" s="25"/>
      <c r="L24" s="41"/>
      <c r="M24" s="41"/>
    </row>
    <row r="25" spans="1:13" ht="22.5">
      <c r="A25" s="637"/>
      <c r="B25" s="637"/>
      <c r="C25" s="638"/>
      <c r="D25" s="44" t="s">
        <v>68</v>
      </c>
      <c r="E25" s="374">
        <f t="shared" si="3"/>
        <v>0</v>
      </c>
      <c r="F25" s="380"/>
      <c r="G25" s="25"/>
      <c r="H25" s="25"/>
      <c r="I25" s="25"/>
      <c r="J25" s="25"/>
      <c r="K25" s="25"/>
      <c r="L25" s="41"/>
      <c r="M25" s="41"/>
    </row>
    <row r="26" spans="1:13" ht="22.5">
      <c r="A26" s="637"/>
      <c r="B26" s="637"/>
      <c r="C26" s="638"/>
      <c r="D26" s="45" t="s">
        <v>55</v>
      </c>
      <c r="E26" s="374">
        <f t="shared" si="3"/>
        <v>0</v>
      </c>
      <c r="F26" s="380"/>
      <c r="G26" s="25"/>
      <c r="H26" s="25"/>
      <c r="I26" s="25"/>
      <c r="J26" s="25"/>
      <c r="K26" s="25"/>
      <c r="L26" s="41"/>
      <c r="M26" s="41"/>
    </row>
    <row r="27" spans="1:13" ht="15">
      <c r="A27" s="637"/>
      <c r="B27" s="637"/>
      <c r="C27" s="638"/>
      <c r="D27" s="45" t="s">
        <v>19</v>
      </c>
      <c r="E27" s="374">
        <f t="shared" si="3"/>
        <v>0</v>
      </c>
      <c r="F27" s="380"/>
      <c r="G27" s="25"/>
      <c r="H27" s="25"/>
      <c r="I27" s="25"/>
      <c r="J27" s="25"/>
      <c r="K27" s="25"/>
      <c r="L27" s="41"/>
      <c r="M27" s="41"/>
    </row>
    <row r="28" spans="1:13" ht="15" customHeight="1">
      <c r="A28" s="629" t="s">
        <v>66</v>
      </c>
      <c r="B28" s="629" t="s">
        <v>10</v>
      </c>
      <c r="C28" s="632" t="s">
        <v>96</v>
      </c>
      <c r="D28" s="131" t="s">
        <v>31</v>
      </c>
      <c r="E28" s="376">
        <f t="shared" si="3"/>
        <v>4480</v>
      </c>
      <c r="F28" s="377">
        <f aca="true" t="shared" si="4" ref="F28:K28">F29+F35+F36</f>
        <v>700</v>
      </c>
      <c r="G28" s="377">
        <f t="shared" si="4"/>
        <v>700</v>
      </c>
      <c r="H28" s="377">
        <f t="shared" si="4"/>
        <v>731</v>
      </c>
      <c r="I28" s="377">
        <f t="shared" si="4"/>
        <v>773</v>
      </c>
      <c r="J28" s="377">
        <f t="shared" si="4"/>
        <v>788</v>
      </c>
      <c r="K28" s="377">
        <f t="shared" si="4"/>
        <v>788</v>
      </c>
      <c r="L28" s="438"/>
      <c r="M28" s="41"/>
    </row>
    <row r="29" spans="1:13" ht="15">
      <c r="A29" s="630"/>
      <c r="B29" s="630"/>
      <c r="C29" s="633"/>
      <c r="D29" s="131" t="s">
        <v>94</v>
      </c>
      <c r="E29" s="376">
        <f t="shared" si="3"/>
        <v>4480</v>
      </c>
      <c r="F29" s="377">
        <f aca="true" t="shared" si="5" ref="F29:K29">F31</f>
        <v>700</v>
      </c>
      <c r="G29" s="377">
        <f t="shared" si="5"/>
        <v>700</v>
      </c>
      <c r="H29" s="377">
        <f t="shared" si="5"/>
        <v>731</v>
      </c>
      <c r="I29" s="377">
        <f t="shared" si="5"/>
        <v>773</v>
      </c>
      <c r="J29" s="377">
        <f t="shared" si="5"/>
        <v>788</v>
      </c>
      <c r="K29" s="377">
        <f t="shared" si="5"/>
        <v>788</v>
      </c>
      <c r="L29" s="438"/>
      <c r="M29" s="41"/>
    </row>
    <row r="30" spans="1:13" ht="15">
      <c r="A30" s="630"/>
      <c r="B30" s="630"/>
      <c r="C30" s="633"/>
      <c r="D30" s="242" t="s">
        <v>51</v>
      </c>
      <c r="E30" s="374">
        <f t="shared" si="3"/>
        <v>0</v>
      </c>
      <c r="F30" s="23"/>
      <c r="G30" s="25"/>
      <c r="H30" s="25"/>
      <c r="I30" s="25"/>
      <c r="J30" s="25"/>
      <c r="K30" s="25"/>
      <c r="L30" s="439"/>
      <c r="M30" s="41"/>
    </row>
    <row r="31" spans="1:13" ht="15">
      <c r="A31" s="630"/>
      <c r="B31" s="630"/>
      <c r="C31" s="633"/>
      <c r="D31" s="44" t="s">
        <v>69</v>
      </c>
      <c r="E31" s="374">
        <f t="shared" si="3"/>
        <v>4480</v>
      </c>
      <c r="F31" s="25">
        <f>5!M26</f>
        <v>700</v>
      </c>
      <c r="G31" s="25">
        <f>5!N26</f>
        <v>700</v>
      </c>
      <c r="H31" s="25">
        <f>5!O26</f>
        <v>731</v>
      </c>
      <c r="I31" s="25">
        <f>5!P26</f>
        <v>773</v>
      </c>
      <c r="J31" s="25">
        <f>5!Q26</f>
        <v>788</v>
      </c>
      <c r="K31" s="25">
        <f>5!R26</f>
        <v>788</v>
      </c>
      <c r="L31" s="41"/>
      <c r="M31" s="41"/>
    </row>
    <row r="32" spans="1:11" ht="15">
      <c r="A32" s="630"/>
      <c r="B32" s="630"/>
      <c r="C32" s="633"/>
      <c r="D32" s="44" t="s">
        <v>52</v>
      </c>
      <c r="E32" s="374">
        <f t="shared" si="3"/>
        <v>0</v>
      </c>
      <c r="F32" s="25"/>
      <c r="G32" s="25"/>
      <c r="H32" s="25"/>
      <c r="I32" s="25"/>
      <c r="J32" s="25"/>
      <c r="K32" s="25"/>
    </row>
    <row r="33" spans="1:11" ht="15">
      <c r="A33" s="630"/>
      <c r="B33" s="630"/>
      <c r="C33" s="633"/>
      <c r="D33" s="44" t="s">
        <v>50</v>
      </c>
      <c r="E33" s="374">
        <f t="shared" si="3"/>
        <v>0</v>
      </c>
      <c r="F33" s="25"/>
      <c r="G33" s="25"/>
      <c r="H33" s="25"/>
      <c r="I33" s="25"/>
      <c r="J33" s="25"/>
      <c r="K33" s="25"/>
    </row>
    <row r="34" spans="1:11" ht="22.5">
      <c r="A34" s="630"/>
      <c r="B34" s="630"/>
      <c r="C34" s="633"/>
      <c r="D34" s="44" t="s">
        <v>68</v>
      </c>
      <c r="E34" s="374">
        <f t="shared" si="3"/>
        <v>0</v>
      </c>
      <c r="F34" s="25"/>
      <c r="G34" s="25"/>
      <c r="H34" s="25"/>
      <c r="I34" s="25"/>
      <c r="J34" s="25"/>
      <c r="K34" s="25"/>
    </row>
    <row r="35" spans="1:11" ht="22.5">
      <c r="A35" s="630"/>
      <c r="B35" s="630"/>
      <c r="C35" s="633"/>
      <c r="D35" s="45" t="s">
        <v>55</v>
      </c>
      <c r="E35" s="374">
        <f t="shared" si="3"/>
        <v>0</v>
      </c>
      <c r="F35" s="25"/>
      <c r="G35" s="25"/>
      <c r="H35" s="25"/>
      <c r="I35" s="25"/>
      <c r="J35" s="25"/>
      <c r="K35" s="25"/>
    </row>
    <row r="36" spans="1:11" ht="15">
      <c r="A36" s="631"/>
      <c r="B36" s="631"/>
      <c r="C36" s="634"/>
      <c r="D36" s="45" t="s">
        <v>19</v>
      </c>
      <c r="E36" s="374">
        <f t="shared" si="3"/>
        <v>0</v>
      </c>
      <c r="F36" s="25"/>
      <c r="G36" s="25"/>
      <c r="H36" s="25"/>
      <c r="I36" s="25"/>
      <c r="J36" s="25"/>
      <c r="K36" s="25"/>
    </row>
    <row r="37" spans="1:11" ht="15" customHeight="1">
      <c r="A37" s="637" t="s">
        <v>66</v>
      </c>
      <c r="B37" s="637" t="s">
        <v>64</v>
      </c>
      <c r="C37" s="639" t="s">
        <v>95</v>
      </c>
      <c r="D37" s="131" t="s">
        <v>31</v>
      </c>
      <c r="E37" s="376">
        <f t="shared" si="3"/>
        <v>20944</v>
      </c>
      <c r="F37" s="377">
        <f aca="true" t="shared" si="6" ref="F37:K37">F38+F44+F45</f>
        <v>3279</v>
      </c>
      <c r="G37" s="377">
        <f t="shared" si="6"/>
        <v>3279</v>
      </c>
      <c r="H37" s="377">
        <f t="shared" si="6"/>
        <v>3427</v>
      </c>
      <c r="I37" s="377">
        <f t="shared" si="6"/>
        <v>3567</v>
      </c>
      <c r="J37" s="377">
        <f t="shared" si="6"/>
        <v>3696</v>
      </c>
      <c r="K37" s="377">
        <f t="shared" si="6"/>
        <v>3696</v>
      </c>
    </row>
    <row r="38" spans="1:11" ht="15">
      <c r="A38" s="637"/>
      <c r="B38" s="637"/>
      <c r="C38" s="640"/>
      <c r="D38" s="131" t="s">
        <v>94</v>
      </c>
      <c r="E38" s="376">
        <f t="shared" si="3"/>
        <v>20944</v>
      </c>
      <c r="F38" s="377">
        <f aca="true" t="shared" si="7" ref="F38:K38">F40</f>
        <v>3279</v>
      </c>
      <c r="G38" s="377">
        <f t="shared" si="7"/>
        <v>3279</v>
      </c>
      <c r="H38" s="377">
        <f t="shared" si="7"/>
        <v>3427</v>
      </c>
      <c r="I38" s="377">
        <f t="shared" si="7"/>
        <v>3567</v>
      </c>
      <c r="J38" s="377">
        <f t="shared" si="7"/>
        <v>3696</v>
      </c>
      <c r="K38" s="377">
        <f t="shared" si="7"/>
        <v>3696</v>
      </c>
    </row>
    <row r="39" spans="1:11" ht="15">
      <c r="A39" s="637"/>
      <c r="B39" s="637"/>
      <c r="C39" s="640"/>
      <c r="D39" s="242" t="s">
        <v>51</v>
      </c>
      <c r="E39" s="374">
        <f t="shared" si="3"/>
        <v>0</v>
      </c>
      <c r="F39" s="25"/>
      <c r="G39" s="25"/>
      <c r="H39" s="25"/>
      <c r="I39" s="25"/>
      <c r="J39" s="25"/>
      <c r="K39" s="25"/>
    </row>
    <row r="40" spans="1:11" ht="15">
      <c r="A40" s="637"/>
      <c r="B40" s="637"/>
      <c r="C40" s="640"/>
      <c r="D40" s="44" t="s">
        <v>69</v>
      </c>
      <c r="E40" s="374">
        <f t="shared" si="3"/>
        <v>20944</v>
      </c>
      <c r="F40" s="25">
        <f>5!M33</f>
        <v>3279</v>
      </c>
      <c r="G40" s="25">
        <f>5!N33</f>
        <v>3279</v>
      </c>
      <c r="H40" s="25">
        <f>5!O33</f>
        <v>3427</v>
      </c>
      <c r="I40" s="25">
        <f>5!P33</f>
        <v>3567</v>
      </c>
      <c r="J40" s="25">
        <f>5!Q33</f>
        <v>3696</v>
      </c>
      <c r="K40" s="25">
        <f>5!R33</f>
        <v>3696</v>
      </c>
    </row>
    <row r="41" spans="1:11" ht="15">
      <c r="A41" s="637"/>
      <c r="B41" s="637"/>
      <c r="C41" s="640"/>
      <c r="D41" s="44" t="s">
        <v>52</v>
      </c>
      <c r="E41" s="374">
        <f t="shared" si="3"/>
        <v>0</v>
      </c>
      <c r="F41" s="24"/>
      <c r="G41" s="25"/>
      <c r="H41" s="25"/>
      <c r="I41" s="25"/>
      <c r="J41" s="25"/>
      <c r="K41" s="25"/>
    </row>
    <row r="42" spans="1:11" ht="15">
      <c r="A42" s="637"/>
      <c r="B42" s="637"/>
      <c r="C42" s="640"/>
      <c r="D42" s="44" t="s">
        <v>50</v>
      </c>
      <c r="E42" s="374">
        <f t="shared" si="3"/>
        <v>0</v>
      </c>
      <c r="F42" s="25"/>
      <c r="G42" s="25"/>
      <c r="H42" s="25"/>
      <c r="I42" s="25"/>
      <c r="J42" s="25"/>
      <c r="K42" s="25"/>
    </row>
    <row r="43" spans="1:11" ht="22.5">
      <c r="A43" s="637"/>
      <c r="B43" s="637"/>
      <c r="C43" s="640"/>
      <c r="D43" s="44" t="s">
        <v>68</v>
      </c>
      <c r="E43" s="374">
        <f t="shared" si="3"/>
        <v>0</v>
      </c>
      <c r="F43" s="25"/>
      <c r="G43" s="25"/>
      <c r="H43" s="25"/>
      <c r="I43" s="25"/>
      <c r="J43" s="25"/>
      <c r="K43" s="25"/>
    </row>
    <row r="44" spans="1:11" ht="22.5">
      <c r="A44" s="637"/>
      <c r="B44" s="637"/>
      <c r="C44" s="640"/>
      <c r="D44" s="45" t="s">
        <v>55</v>
      </c>
      <c r="E44" s="374">
        <f t="shared" si="3"/>
        <v>0</v>
      </c>
      <c r="F44" s="25"/>
      <c r="G44" s="25"/>
      <c r="H44" s="25"/>
      <c r="I44" s="25"/>
      <c r="J44" s="25"/>
      <c r="K44" s="25"/>
    </row>
    <row r="45" spans="1:11" ht="15">
      <c r="A45" s="637"/>
      <c r="B45" s="637"/>
      <c r="C45" s="641"/>
      <c r="D45" s="45" t="s">
        <v>19</v>
      </c>
      <c r="E45" s="374">
        <f t="shared" si="3"/>
        <v>0</v>
      </c>
      <c r="F45" s="25"/>
      <c r="G45" s="25"/>
      <c r="H45" s="25"/>
      <c r="I45" s="25"/>
      <c r="J45" s="25"/>
      <c r="K45" s="25"/>
    </row>
    <row r="46" spans="1:11" ht="15" customHeight="1">
      <c r="A46" s="629" t="s">
        <v>66</v>
      </c>
      <c r="B46" s="629" t="s">
        <v>88</v>
      </c>
      <c r="C46" s="632" t="s">
        <v>622</v>
      </c>
      <c r="D46" s="131" t="s">
        <v>31</v>
      </c>
      <c r="E46" s="376">
        <f t="shared" si="3"/>
        <v>5275.200000000001</v>
      </c>
      <c r="F46" s="377">
        <f aca="true" t="shared" si="8" ref="F46:K46">F47+F53+F54</f>
        <v>808.4</v>
      </c>
      <c r="G46" s="377">
        <f t="shared" si="8"/>
        <v>808.4</v>
      </c>
      <c r="H46" s="377">
        <f t="shared" si="8"/>
        <v>848.8</v>
      </c>
      <c r="I46" s="377">
        <f t="shared" si="8"/>
        <v>891.2</v>
      </c>
      <c r="J46" s="377">
        <f t="shared" si="8"/>
        <v>935.8</v>
      </c>
      <c r="K46" s="377">
        <f t="shared" si="8"/>
        <v>982.6</v>
      </c>
    </row>
    <row r="47" spans="1:11" ht="15">
      <c r="A47" s="630"/>
      <c r="B47" s="630"/>
      <c r="C47" s="633"/>
      <c r="D47" s="131" t="s">
        <v>94</v>
      </c>
      <c r="E47" s="376">
        <f t="shared" si="3"/>
        <v>5275.200000000001</v>
      </c>
      <c r="F47" s="377">
        <f aca="true" t="shared" si="9" ref="F47:K47">F49</f>
        <v>808.4</v>
      </c>
      <c r="G47" s="377">
        <f t="shared" si="9"/>
        <v>808.4</v>
      </c>
      <c r="H47" s="377">
        <f t="shared" si="9"/>
        <v>848.8</v>
      </c>
      <c r="I47" s="377">
        <f t="shared" si="9"/>
        <v>891.2</v>
      </c>
      <c r="J47" s="377">
        <f t="shared" si="9"/>
        <v>935.8</v>
      </c>
      <c r="K47" s="377">
        <f t="shared" si="9"/>
        <v>982.6</v>
      </c>
    </row>
    <row r="48" spans="1:11" ht="15">
      <c r="A48" s="630"/>
      <c r="B48" s="630"/>
      <c r="C48" s="633"/>
      <c r="D48" s="242" t="s">
        <v>51</v>
      </c>
      <c r="E48" s="374">
        <f t="shared" si="3"/>
        <v>0</v>
      </c>
      <c r="F48" s="23"/>
      <c r="G48" s="23"/>
      <c r="H48" s="23"/>
      <c r="I48" s="23"/>
      <c r="J48" s="23"/>
      <c r="K48" s="25"/>
    </row>
    <row r="49" spans="1:11" ht="15">
      <c r="A49" s="630"/>
      <c r="B49" s="630"/>
      <c r="C49" s="633"/>
      <c r="D49" s="44" t="s">
        <v>70</v>
      </c>
      <c r="E49" s="374">
        <f t="shared" si="3"/>
        <v>5275.200000000001</v>
      </c>
      <c r="F49" s="25">
        <f>5!M60</f>
        <v>808.4</v>
      </c>
      <c r="G49" s="25">
        <f>5!N60</f>
        <v>808.4</v>
      </c>
      <c r="H49" s="25">
        <f>5!O60</f>
        <v>848.8</v>
      </c>
      <c r="I49" s="25">
        <f>5!P60</f>
        <v>891.2</v>
      </c>
      <c r="J49" s="25">
        <f>5!Q60</f>
        <v>935.8</v>
      </c>
      <c r="K49" s="25">
        <f>5!R60</f>
        <v>982.6</v>
      </c>
    </row>
    <row r="50" spans="1:11" ht="15">
      <c r="A50" s="630"/>
      <c r="B50" s="630"/>
      <c r="C50" s="633"/>
      <c r="D50" s="44" t="s">
        <v>52</v>
      </c>
      <c r="E50" s="374">
        <f t="shared" si="3"/>
        <v>0</v>
      </c>
      <c r="F50" s="25"/>
      <c r="G50" s="25"/>
      <c r="H50" s="25"/>
      <c r="I50" s="25"/>
      <c r="J50" s="25"/>
      <c r="K50" s="25"/>
    </row>
    <row r="51" spans="1:11" ht="15">
      <c r="A51" s="630"/>
      <c r="B51" s="630"/>
      <c r="C51" s="633"/>
      <c r="D51" s="44" t="s">
        <v>50</v>
      </c>
      <c r="E51" s="374">
        <f t="shared" si="3"/>
        <v>0</v>
      </c>
      <c r="F51" s="25"/>
      <c r="G51" s="25"/>
      <c r="H51" s="25"/>
      <c r="I51" s="25"/>
      <c r="J51" s="25"/>
      <c r="K51" s="25"/>
    </row>
    <row r="52" spans="1:11" ht="22.5">
      <c r="A52" s="630"/>
      <c r="B52" s="630"/>
      <c r="C52" s="633"/>
      <c r="D52" s="44" t="s">
        <v>68</v>
      </c>
      <c r="E52" s="374">
        <f t="shared" si="3"/>
        <v>0</v>
      </c>
      <c r="F52" s="25"/>
      <c r="G52" s="25"/>
      <c r="H52" s="25"/>
      <c r="I52" s="25"/>
      <c r="J52" s="25"/>
      <c r="K52" s="25"/>
    </row>
    <row r="53" spans="1:11" ht="22.5">
      <c r="A53" s="630"/>
      <c r="B53" s="630"/>
      <c r="C53" s="633"/>
      <c r="D53" s="45" t="s">
        <v>55</v>
      </c>
      <c r="E53" s="374">
        <f t="shared" si="3"/>
        <v>0</v>
      </c>
      <c r="F53" s="25"/>
      <c r="G53" s="25"/>
      <c r="H53" s="25"/>
      <c r="I53" s="25"/>
      <c r="J53" s="25"/>
      <c r="K53" s="25"/>
    </row>
    <row r="54" spans="1:11" ht="15">
      <c r="A54" s="631"/>
      <c r="B54" s="631"/>
      <c r="C54" s="634"/>
      <c r="D54" s="45" t="s">
        <v>19</v>
      </c>
      <c r="E54" s="374">
        <f t="shared" si="3"/>
        <v>0</v>
      </c>
      <c r="F54" s="25"/>
      <c r="G54" s="25"/>
      <c r="H54" s="25"/>
      <c r="I54" s="25"/>
      <c r="J54" s="25"/>
      <c r="K54" s="25"/>
    </row>
    <row r="55" spans="1:11" ht="15">
      <c r="A55" s="629" t="s">
        <v>66</v>
      </c>
      <c r="B55" s="629" t="s">
        <v>91</v>
      </c>
      <c r="C55" s="632" t="s">
        <v>81</v>
      </c>
      <c r="D55" s="131" t="s">
        <v>31</v>
      </c>
      <c r="E55" s="376">
        <f t="shared" si="3"/>
        <v>14027.6</v>
      </c>
      <c r="F55" s="377">
        <f aca="true" t="shared" si="10" ref="F55:K55">F56</f>
        <v>2231.7</v>
      </c>
      <c r="G55" s="377">
        <f t="shared" si="10"/>
        <v>2243.3</v>
      </c>
      <c r="H55" s="377">
        <f t="shared" si="10"/>
        <v>2298.5</v>
      </c>
      <c r="I55" s="377">
        <f t="shared" si="10"/>
        <v>2356.6</v>
      </c>
      <c r="J55" s="377">
        <f t="shared" si="10"/>
        <v>2416.9</v>
      </c>
      <c r="K55" s="377">
        <f t="shared" si="10"/>
        <v>2480.6</v>
      </c>
    </row>
    <row r="56" spans="1:11" ht="15">
      <c r="A56" s="630"/>
      <c r="B56" s="630"/>
      <c r="C56" s="633"/>
      <c r="D56" s="131" t="s">
        <v>94</v>
      </c>
      <c r="E56" s="376">
        <f t="shared" si="3"/>
        <v>14027.6</v>
      </c>
      <c r="F56" s="379">
        <f aca="true" t="shared" si="11" ref="F56:K56">F58</f>
        <v>2231.7</v>
      </c>
      <c r="G56" s="379">
        <f t="shared" si="11"/>
        <v>2243.3</v>
      </c>
      <c r="H56" s="379">
        <f t="shared" si="11"/>
        <v>2298.5</v>
      </c>
      <c r="I56" s="379">
        <f t="shared" si="11"/>
        <v>2356.6</v>
      </c>
      <c r="J56" s="379">
        <f t="shared" si="11"/>
        <v>2416.9</v>
      </c>
      <c r="K56" s="379">
        <f t="shared" si="11"/>
        <v>2480.6</v>
      </c>
    </row>
    <row r="57" spans="1:11" ht="15">
      <c r="A57" s="630"/>
      <c r="B57" s="630"/>
      <c r="C57" s="633"/>
      <c r="D57" s="381" t="s">
        <v>51</v>
      </c>
      <c r="E57" s="374">
        <f t="shared" si="3"/>
        <v>0</v>
      </c>
      <c r="F57" s="375"/>
      <c r="G57" s="23"/>
      <c r="H57" s="23"/>
      <c r="I57" s="23"/>
      <c r="J57" s="23"/>
      <c r="K57" s="23"/>
    </row>
    <row r="58" spans="1:11" ht="15">
      <c r="A58" s="630"/>
      <c r="B58" s="630"/>
      <c r="C58" s="633"/>
      <c r="D58" s="382" t="s">
        <v>69</v>
      </c>
      <c r="E58" s="374">
        <f t="shared" si="3"/>
        <v>14027.6</v>
      </c>
      <c r="F58" s="380">
        <f>5!M63</f>
        <v>2231.7</v>
      </c>
      <c r="G58" s="25">
        <f>5!N63</f>
        <v>2243.3</v>
      </c>
      <c r="H58" s="25">
        <f>5!O63</f>
        <v>2298.5</v>
      </c>
      <c r="I58" s="25">
        <f>5!P63</f>
        <v>2356.6</v>
      </c>
      <c r="J58" s="25">
        <f>5!Q63</f>
        <v>2416.9</v>
      </c>
      <c r="K58" s="25">
        <f>5!R63</f>
        <v>2480.6</v>
      </c>
    </row>
    <row r="59" spans="1:11" ht="15">
      <c r="A59" s="630"/>
      <c r="B59" s="630"/>
      <c r="C59" s="633"/>
      <c r="D59" s="382" t="s">
        <v>52</v>
      </c>
      <c r="E59" s="374">
        <f t="shared" si="3"/>
        <v>0</v>
      </c>
      <c r="F59" s="380"/>
      <c r="G59" s="25"/>
      <c r="H59" s="25"/>
      <c r="I59" s="25"/>
      <c r="J59" s="25"/>
      <c r="K59" s="25"/>
    </row>
    <row r="60" spans="1:11" ht="15">
      <c r="A60" s="630"/>
      <c r="B60" s="630"/>
      <c r="C60" s="633"/>
      <c r="D60" s="382" t="s">
        <v>50</v>
      </c>
      <c r="E60" s="374">
        <f t="shared" si="3"/>
        <v>0</v>
      </c>
      <c r="F60" s="380"/>
      <c r="G60" s="25"/>
      <c r="H60" s="25"/>
      <c r="I60" s="25"/>
      <c r="J60" s="25"/>
      <c r="K60" s="25"/>
    </row>
    <row r="61" spans="1:11" ht="22.5">
      <c r="A61" s="630"/>
      <c r="B61" s="630"/>
      <c r="C61" s="633"/>
      <c r="D61" s="382" t="s">
        <v>68</v>
      </c>
      <c r="E61" s="374">
        <f t="shared" si="3"/>
        <v>0</v>
      </c>
      <c r="F61" s="380"/>
      <c r="G61" s="25"/>
      <c r="H61" s="25"/>
      <c r="I61" s="25"/>
      <c r="J61" s="25"/>
      <c r="K61" s="25"/>
    </row>
    <row r="62" spans="1:11" ht="22.5">
      <c r="A62" s="630"/>
      <c r="B62" s="630"/>
      <c r="C62" s="633"/>
      <c r="D62" s="383" t="s">
        <v>55</v>
      </c>
      <c r="E62" s="374">
        <f t="shared" si="3"/>
        <v>0</v>
      </c>
      <c r="F62" s="380"/>
      <c r="G62" s="25"/>
      <c r="H62" s="25"/>
      <c r="I62" s="25"/>
      <c r="J62" s="25"/>
      <c r="K62" s="25"/>
    </row>
    <row r="63" spans="1:11" ht="15">
      <c r="A63" s="631"/>
      <c r="B63" s="631"/>
      <c r="C63" s="634"/>
      <c r="D63" s="383" t="s">
        <v>19</v>
      </c>
      <c r="E63" s="374">
        <f t="shared" si="3"/>
        <v>0</v>
      </c>
      <c r="F63" s="380"/>
      <c r="G63" s="25"/>
      <c r="H63" s="25"/>
      <c r="I63" s="25"/>
      <c r="J63" s="25"/>
      <c r="K63" s="25"/>
    </row>
    <row r="64" spans="1:11" ht="15">
      <c r="A64" s="124"/>
      <c r="B64" s="124"/>
      <c r="C64" s="645" t="s">
        <v>254</v>
      </c>
      <c r="D64" s="131" t="s">
        <v>31</v>
      </c>
      <c r="E64" s="376">
        <f t="shared" si="3"/>
        <v>135</v>
      </c>
      <c r="F64" s="377">
        <v>15</v>
      </c>
      <c r="G64" s="377">
        <v>20</v>
      </c>
      <c r="H64" s="377">
        <v>25</v>
      </c>
      <c r="I64" s="377">
        <v>25</v>
      </c>
      <c r="J64" s="377">
        <v>25</v>
      </c>
      <c r="K64" s="377">
        <v>25</v>
      </c>
    </row>
    <row r="65" spans="1:11" ht="15" customHeight="1">
      <c r="A65" s="124"/>
      <c r="B65" s="124"/>
      <c r="C65" s="646"/>
      <c r="D65" s="131" t="s">
        <v>94</v>
      </c>
      <c r="E65" s="376">
        <f t="shared" si="3"/>
        <v>135</v>
      </c>
      <c r="F65" s="377">
        <v>15</v>
      </c>
      <c r="G65" s="377">
        <v>20</v>
      </c>
      <c r="H65" s="377">
        <v>25</v>
      </c>
      <c r="I65" s="377">
        <v>25</v>
      </c>
      <c r="J65" s="377">
        <v>25</v>
      </c>
      <c r="K65" s="377">
        <v>25</v>
      </c>
    </row>
    <row r="66" spans="1:11" ht="15">
      <c r="A66" s="124"/>
      <c r="B66" s="124"/>
      <c r="C66" s="646"/>
      <c r="D66" s="381" t="s">
        <v>51</v>
      </c>
      <c r="E66" s="374">
        <f t="shared" si="3"/>
        <v>0</v>
      </c>
      <c r="F66" s="375"/>
      <c r="G66" s="375"/>
      <c r="H66" s="23"/>
      <c r="I66" s="23"/>
      <c r="J66" s="23"/>
      <c r="K66" s="23"/>
    </row>
    <row r="67" spans="1:11" ht="15">
      <c r="A67" s="133" t="s">
        <v>66</v>
      </c>
      <c r="B67" s="133" t="s">
        <v>92</v>
      </c>
      <c r="C67" s="646"/>
      <c r="D67" s="382" t="s">
        <v>69</v>
      </c>
      <c r="E67" s="374">
        <f t="shared" si="3"/>
        <v>135</v>
      </c>
      <c r="F67" s="380">
        <v>15</v>
      </c>
      <c r="G67" s="380">
        <v>20</v>
      </c>
      <c r="H67" s="25">
        <v>25</v>
      </c>
      <c r="I67" s="25">
        <v>25</v>
      </c>
      <c r="J67" s="25">
        <v>25</v>
      </c>
      <c r="K67" s="25">
        <v>25</v>
      </c>
    </row>
    <row r="68" spans="1:11" ht="15">
      <c r="A68" s="630"/>
      <c r="B68" s="630"/>
      <c r="C68" s="646"/>
      <c r="D68" s="382" t="s">
        <v>52</v>
      </c>
      <c r="E68" s="374">
        <f t="shared" si="3"/>
        <v>0</v>
      </c>
      <c r="F68" s="380"/>
      <c r="G68" s="380"/>
      <c r="H68" s="25"/>
      <c r="I68" s="25"/>
      <c r="J68" s="25"/>
      <c r="K68" s="25"/>
    </row>
    <row r="69" spans="1:11" ht="15">
      <c r="A69" s="630"/>
      <c r="B69" s="630"/>
      <c r="C69" s="646"/>
      <c r="D69" s="382" t="s">
        <v>50</v>
      </c>
      <c r="E69" s="374">
        <f t="shared" si="3"/>
        <v>0</v>
      </c>
      <c r="F69" s="380"/>
      <c r="G69" s="380"/>
      <c r="H69" s="25"/>
      <c r="I69" s="25"/>
      <c r="J69" s="25"/>
      <c r="K69" s="25"/>
    </row>
    <row r="70" spans="1:11" ht="22.5">
      <c r="A70" s="630"/>
      <c r="B70" s="630"/>
      <c r="C70" s="646"/>
      <c r="D70" s="382" t="s">
        <v>68</v>
      </c>
      <c r="E70" s="374">
        <f t="shared" si="3"/>
        <v>0</v>
      </c>
      <c r="F70" s="380"/>
      <c r="G70" s="380"/>
      <c r="H70" s="25"/>
      <c r="I70" s="25"/>
      <c r="J70" s="25"/>
      <c r="K70" s="25"/>
    </row>
    <row r="71" spans="1:11" ht="22.5">
      <c r="A71" s="630"/>
      <c r="B71" s="630"/>
      <c r="C71" s="646"/>
      <c r="D71" s="383" t="s">
        <v>55</v>
      </c>
      <c r="E71" s="374">
        <f t="shared" si="3"/>
        <v>0</v>
      </c>
      <c r="F71" s="380"/>
      <c r="G71" s="380"/>
      <c r="H71" s="25"/>
      <c r="I71" s="25"/>
      <c r="J71" s="25"/>
      <c r="K71" s="25"/>
    </row>
    <row r="72" spans="1:11" ht="15">
      <c r="A72" s="631"/>
      <c r="B72" s="631"/>
      <c r="C72" s="647"/>
      <c r="D72" s="383" t="s">
        <v>19</v>
      </c>
      <c r="E72" s="374">
        <f t="shared" si="3"/>
        <v>0</v>
      </c>
      <c r="F72" s="380"/>
      <c r="G72" s="380"/>
      <c r="H72" s="25"/>
      <c r="I72" s="25"/>
      <c r="J72" s="25"/>
      <c r="K72" s="25"/>
    </row>
    <row r="73" spans="1:11" ht="15">
      <c r="A73" s="629" t="s">
        <v>66</v>
      </c>
      <c r="B73" s="629" t="s">
        <v>93</v>
      </c>
      <c r="C73" s="642" t="s">
        <v>255</v>
      </c>
      <c r="D73" s="131" t="s">
        <v>31</v>
      </c>
      <c r="E73" s="376">
        <f t="shared" si="3"/>
        <v>2860</v>
      </c>
      <c r="F73" s="377">
        <f aca="true" t="shared" si="12" ref="F73:K73">F74+F80+F81</f>
        <v>737</v>
      </c>
      <c r="G73" s="377">
        <f t="shared" si="12"/>
        <v>398</v>
      </c>
      <c r="H73" s="377">
        <f t="shared" si="12"/>
        <v>423</v>
      </c>
      <c r="I73" s="377">
        <f t="shared" si="12"/>
        <v>424</v>
      </c>
      <c r="J73" s="377">
        <f t="shared" si="12"/>
        <v>434</v>
      </c>
      <c r="K73" s="377">
        <f t="shared" si="12"/>
        <v>444</v>
      </c>
    </row>
    <row r="74" spans="1:11" ht="15">
      <c r="A74" s="630"/>
      <c r="B74" s="630"/>
      <c r="C74" s="643"/>
      <c r="D74" s="131" t="s">
        <v>94</v>
      </c>
      <c r="E74" s="376">
        <f t="shared" si="3"/>
        <v>2860</v>
      </c>
      <c r="F74" s="377">
        <f>5!M70</f>
        <v>737</v>
      </c>
      <c r="G74" s="377">
        <f>5!N70</f>
        <v>398</v>
      </c>
      <c r="H74" s="377">
        <f>5!O70</f>
        <v>423</v>
      </c>
      <c r="I74" s="377">
        <f>5!P70</f>
        <v>424</v>
      </c>
      <c r="J74" s="377">
        <f>5!Q70</f>
        <v>434</v>
      </c>
      <c r="K74" s="377">
        <f>5!R70</f>
        <v>444</v>
      </c>
    </row>
    <row r="75" spans="1:11" ht="15">
      <c r="A75" s="630"/>
      <c r="B75" s="630"/>
      <c r="C75" s="643"/>
      <c r="D75" s="381" t="s">
        <v>51</v>
      </c>
      <c r="E75" s="374">
        <f t="shared" si="3"/>
        <v>0</v>
      </c>
      <c r="F75" s="375"/>
      <c r="G75" s="375"/>
      <c r="H75" s="23"/>
      <c r="I75" s="23"/>
      <c r="J75" s="23"/>
      <c r="K75" s="23"/>
    </row>
    <row r="76" spans="1:11" ht="15">
      <c r="A76" s="630"/>
      <c r="B76" s="630"/>
      <c r="C76" s="643"/>
      <c r="D76" s="382" t="s">
        <v>69</v>
      </c>
      <c r="E76" s="374">
        <f t="shared" si="3"/>
        <v>0</v>
      </c>
      <c r="F76" s="380"/>
      <c r="G76" s="380"/>
      <c r="H76" s="25"/>
      <c r="I76" s="25"/>
      <c r="J76" s="25"/>
      <c r="K76" s="25"/>
    </row>
    <row r="77" spans="1:11" ht="15">
      <c r="A77" s="630"/>
      <c r="B77" s="630"/>
      <c r="C77" s="643"/>
      <c r="D77" s="382" t="s">
        <v>52</v>
      </c>
      <c r="E77" s="374">
        <f t="shared" si="3"/>
        <v>0</v>
      </c>
      <c r="F77" s="380"/>
      <c r="G77" s="380"/>
      <c r="H77" s="25"/>
      <c r="I77" s="25"/>
      <c r="J77" s="25"/>
      <c r="K77" s="25"/>
    </row>
    <row r="78" spans="1:11" ht="15">
      <c r="A78" s="630"/>
      <c r="B78" s="630"/>
      <c r="C78" s="643"/>
      <c r="D78" s="382" t="s">
        <v>50</v>
      </c>
      <c r="E78" s="374">
        <f t="shared" si="3"/>
        <v>0</v>
      </c>
      <c r="F78" s="380"/>
      <c r="G78" s="380"/>
      <c r="H78" s="25"/>
      <c r="I78" s="25"/>
      <c r="J78" s="25"/>
      <c r="K78" s="25"/>
    </row>
    <row r="79" spans="1:11" ht="22.5">
      <c r="A79" s="630"/>
      <c r="B79" s="630"/>
      <c r="C79" s="643"/>
      <c r="D79" s="382" t="s">
        <v>68</v>
      </c>
      <c r="E79" s="374">
        <f t="shared" si="3"/>
        <v>0</v>
      </c>
      <c r="F79" s="380"/>
      <c r="G79" s="380"/>
      <c r="H79" s="25"/>
      <c r="I79" s="25"/>
      <c r="J79" s="25"/>
      <c r="K79" s="25"/>
    </row>
    <row r="80" spans="1:11" ht="22.5">
      <c r="A80" s="630"/>
      <c r="B80" s="630"/>
      <c r="C80" s="643"/>
      <c r="D80" s="383" t="s">
        <v>55</v>
      </c>
      <c r="E80" s="374">
        <f t="shared" si="3"/>
        <v>0</v>
      </c>
      <c r="F80" s="380"/>
      <c r="G80" s="380"/>
      <c r="H80" s="25"/>
      <c r="I80" s="25"/>
      <c r="J80" s="25"/>
      <c r="K80" s="25"/>
    </row>
    <row r="81" spans="1:11" ht="15">
      <c r="A81" s="631"/>
      <c r="B81" s="631"/>
      <c r="C81" s="644"/>
      <c r="D81" s="383" t="s">
        <v>19</v>
      </c>
      <c r="E81" s="374">
        <f t="shared" si="3"/>
        <v>0</v>
      </c>
      <c r="F81" s="380"/>
      <c r="G81" s="380"/>
      <c r="H81" s="25"/>
      <c r="I81" s="25"/>
      <c r="J81" s="25"/>
      <c r="K81" s="25"/>
    </row>
    <row r="82" spans="1:11" ht="15" customHeight="1">
      <c r="A82" s="629" t="s">
        <v>66</v>
      </c>
      <c r="B82" s="629" t="s">
        <v>103</v>
      </c>
      <c r="C82" s="632" t="s">
        <v>256</v>
      </c>
      <c r="D82" s="131" t="s">
        <v>31</v>
      </c>
      <c r="E82" s="376">
        <f t="shared" si="3"/>
        <v>23043.5</v>
      </c>
      <c r="F82" s="377">
        <f>F83+F89+F90</f>
        <v>9453.5</v>
      </c>
      <c r="G82" s="377">
        <f>SUM(G83:G83)</f>
        <v>2754</v>
      </c>
      <c r="H82" s="377">
        <f>SUM(H83:H83)</f>
        <v>2754</v>
      </c>
      <c r="I82" s="377">
        <f>SUM(I83:I83)</f>
        <v>2694</v>
      </c>
      <c r="J82" s="377">
        <f>SUM(J83:J83)</f>
        <v>2694</v>
      </c>
      <c r="K82" s="378">
        <f>SUM(K83:K83)</f>
        <v>2694</v>
      </c>
    </row>
    <row r="83" spans="1:11" ht="15">
      <c r="A83" s="630"/>
      <c r="B83" s="630"/>
      <c r="C83" s="633"/>
      <c r="D83" s="131" t="s">
        <v>94</v>
      </c>
      <c r="E83" s="376">
        <f t="shared" si="3"/>
        <v>23043.5</v>
      </c>
      <c r="F83" s="377">
        <f>5!M82</f>
        <v>9453.5</v>
      </c>
      <c r="G83" s="377">
        <f>5!N82</f>
        <v>2754</v>
      </c>
      <c r="H83" s="377">
        <f>5!O82</f>
        <v>2754</v>
      </c>
      <c r="I83" s="377">
        <f>5!P82</f>
        <v>2694</v>
      </c>
      <c r="J83" s="377">
        <f>5!Q82</f>
        <v>2694</v>
      </c>
      <c r="K83" s="377">
        <f>5!R82</f>
        <v>2694</v>
      </c>
    </row>
    <row r="84" spans="1:11" ht="15">
      <c r="A84" s="630"/>
      <c r="B84" s="630"/>
      <c r="C84" s="633"/>
      <c r="D84" s="381" t="s">
        <v>51</v>
      </c>
      <c r="E84" s="374">
        <f aca="true" t="shared" si="13" ref="E84:E90">SUM(F84:K84)</f>
        <v>0</v>
      </c>
      <c r="F84" s="380"/>
      <c r="G84" s="380"/>
      <c r="H84" s="25"/>
      <c r="I84" s="25"/>
      <c r="J84" s="25"/>
      <c r="K84" s="25"/>
    </row>
    <row r="85" spans="1:11" ht="15">
      <c r="A85" s="630"/>
      <c r="B85" s="630"/>
      <c r="C85" s="633"/>
      <c r="D85" s="382" t="s">
        <v>69</v>
      </c>
      <c r="E85" s="374">
        <f t="shared" si="13"/>
        <v>16392</v>
      </c>
      <c r="F85" s="384">
        <v>2802</v>
      </c>
      <c r="G85" s="380">
        <v>2754</v>
      </c>
      <c r="H85" s="25">
        <v>2754</v>
      </c>
      <c r="I85" s="25">
        <v>2694</v>
      </c>
      <c r="J85" s="25">
        <v>2694</v>
      </c>
      <c r="K85" s="135">
        <v>2694</v>
      </c>
    </row>
    <row r="86" spans="1:11" ht="15">
      <c r="A86" s="630"/>
      <c r="B86" s="630"/>
      <c r="C86" s="633"/>
      <c r="D86" s="382" t="s">
        <v>52</v>
      </c>
      <c r="E86" s="374">
        <f t="shared" si="13"/>
        <v>0</v>
      </c>
      <c r="F86" s="380"/>
      <c r="G86" s="380"/>
      <c r="H86" s="25"/>
      <c r="I86" s="25"/>
      <c r="J86" s="25"/>
      <c r="K86" s="25"/>
    </row>
    <row r="87" spans="1:11" ht="15">
      <c r="A87" s="630"/>
      <c r="B87" s="630"/>
      <c r="C87" s="633"/>
      <c r="D87" s="382" t="s">
        <v>50</v>
      </c>
      <c r="E87" s="374">
        <f t="shared" si="13"/>
        <v>6651.5</v>
      </c>
      <c r="F87" s="380">
        <v>6651.5</v>
      </c>
      <c r="G87" s="380">
        <v>0</v>
      </c>
      <c r="H87" s="25">
        <v>0</v>
      </c>
      <c r="I87" s="25">
        <v>0</v>
      </c>
      <c r="J87" s="25">
        <v>0</v>
      </c>
      <c r="K87" s="25">
        <v>0</v>
      </c>
    </row>
    <row r="88" spans="1:11" ht="22.5">
      <c r="A88" s="630"/>
      <c r="B88" s="630"/>
      <c r="C88" s="633"/>
      <c r="D88" s="382" t="s">
        <v>68</v>
      </c>
      <c r="E88" s="374">
        <f t="shared" si="13"/>
        <v>0</v>
      </c>
      <c r="F88" s="380"/>
      <c r="G88" s="380"/>
      <c r="H88" s="25"/>
      <c r="I88" s="25"/>
      <c r="J88" s="25"/>
      <c r="K88" s="25"/>
    </row>
    <row r="89" spans="1:11" ht="22.5">
      <c r="A89" s="630"/>
      <c r="B89" s="630"/>
      <c r="C89" s="633"/>
      <c r="D89" s="383" t="s">
        <v>55</v>
      </c>
      <c r="E89" s="374">
        <f t="shared" si="13"/>
        <v>0</v>
      </c>
      <c r="F89" s="380"/>
      <c r="G89" s="380"/>
      <c r="H89" s="25"/>
      <c r="I89" s="25"/>
      <c r="J89" s="25"/>
      <c r="K89" s="25"/>
    </row>
    <row r="90" spans="1:11" ht="15">
      <c r="A90" s="631"/>
      <c r="B90" s="631"/>
      <c r="C90" s="634"/>
      <c r="D90" s="383" t="s">
        <v>19</v>
      </c>
      <c r="E90" s="374">
        <f t="shared" si="13"/>
        <v>0</v>
      </c>
      <c r="F90" s="380"/>
      <c r="G90" s="380"/>
      <c r="H90" s="25"/>
      <c r="I90" s="25"/>
      <c r="J90" s="25"/>
      <c r="K90" s="25"/>
    </row>
  </sheetData>
  <sheetProtection/>
  <mergeCells count="39">
    <mergeCell ref="A82:A90"/>
    <mergeCell ref="A68:A72"/>
    <mergeCell ref="B68:B72"/>
    <mergeCell ref="A73:A81"/>
    <mergeCell ref="B73:B81"/>
    <mergeCell ref="C73:C81"/>
    <mergeCell ref="B82:B90"/>
    <mergeCell ref="C82:C90"/>
    <mergeCell ref="C64:C72"/>
    <mergeCell ref="A55:A63"/>
    <mergeCell ref="B55:B63"/>
    <mergeCell ref="C55:C63"/>
    <mergeCell ref="A28:A36"/>
    <mergeCell ref="B28:B36"/>
    <mergeCell ref="A46:A54"/>
    <mergeCell ref="A19:A27"/>
    <mergeCell ref="B19:B27"/>
    <mergeCell ref="C19:C27"/>
    <mergeCell ref="A37:A45"/>
    <mergeCell ref="B37:B45"/>
    <mergeCell ref="C37:C45"/>
    <mergeCell ref="A6:J6"/>
    <mergeCell ref="A7:B8"/>
    <mergeCell ref="A10:A18"/>
    <mergeCell ref="H8:H9"/>
    <mergeCell ref="I8:I9"/>
    <mergeCell ref="E8:E9"/>
    <mergeCell ref="J8:J9"/>
    <mergeCell ref="D7:D9"/>
    <mergeCell ref="E7:K7"/>
    <mergeCell ref="K8:K9"/>
    <mergeCell ref="C7:C9"/>
    <mergeCell ref="F8:F9"/>
    <mergeCell ref="G8:G9"/>
    <mergeCell ref="C10:C18"/>
    <mergeCell ref="B10:B18"/>
    <mergeCell ref="B46:B54"/>
    <mergeCell ref="C46:C54"/>
    <mergeCell ref="C28:C36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2014-11-28T07:37:47Z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