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8" i="1" l="1"/>
  <c r="D33" i="1"/>
  <c r="C33" i="1"/>
  <c r="C18" i="1"/>
  <c r="D37" i="1"/>
  <c r="C37" i="1"/>
  <c r="B37" i="1"/>
  <c r="B33" i="1"/>
  <c r="B18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7" i="1"/>
  <c r="E16" i="1"/>
  <c r="E15" i="1"/>
  <c r="E14" i="1"/>
  <c r="E13" i="1"/>
  <c r="E12" i="1"/>
  <c r="E11" i="1"/>
  <c r="E9" i="1"/>
  <c r="E8" i="1"/>
  <c r="E7" i="1"/>
  <c r="E6" i="1"/>
  <c r="E18" i="1" l="1"/>
</calcChain>
</file>

<file path=xl/sharedStrings.xml><?xml version="1.0" encoding="utf-8"?>
<sst xmlns="http://schemas.openxmlformats.org/spreadsheetml/2006/main" count="39" uniqueCount="39">
  <si>
    <t>Процент исполнения годового плана</t>
  </si>
  <si>
    <t>ДОХОДЫ</t>
  </si>
  <si>
    <t>НДФЛ</t>
  </si>
  <si>
    <t>ЕНВД</t>
  </si>
  <si>
    <t>Единый сельхозналог</t>
  </si>
  <si>
    <t>Налог на добычу общераспространенных полезных ископаемых</t>
  </si>
  <si>
    <t>Госпошлина, сборы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</si>
  <si>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</si>
  <si>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</si>
  <si>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</si>
  <si>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</si>
  <si>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</si>
  <si>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</si>
  <si>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</si>
  <si>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ДОХОДЫ, ВСЕГО</t>
  </si>
  <si>
    <t>РАСХОДЫ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</si>
  <si>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</si>
  <si>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</si>
  <si>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</si>
  <si>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</si>
  <si>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ЖКХ</t>
  </si>
  <si>
    <t>Охрана окружающей среды</t>
  </si>
  <si>
    <t>Образование</t>
  </si>
  <si>
    <t>Культура</t>
  </si>
  <si>
    <t>Социальная политика</t>
  </si>
  <si>
    <t>Межбюджетные трансферты</t>
  </si>
  <si>
    <t>Физическая культура и спорт</t>
  </si>
  <si>
    <t xml:space="preserve">Обслуживание муниципального долга            </t>
  </si>
  <si>
    <t>РАСХОДЫ, ВСЕГО</t>
  </si>
  <si>
    <t>Исполнение консолидированного бюджета:</t>
  </si>
  <si>
    <t xml:space="preserve">Всего доходов –                                          </t>
  </si>
  <si>
    <t xml:space="preserve">Всего расходов –                                        </t>
  </si>
  <si>
    <t xml:space="preserve">Дефицит -                                                     </t>
  </si>
  <si>
    <t xml:space="preserve">План на 2018 г. </t>
  </si>
  <si>
    <t>Исполнено за I кв. 2018г.</t>
  </si>
  <si>
    <t>Исполнено за I кв. 2017г.</t>
  </si>
  <si>
    <t>Показатель</t>
  </si>
  <si>
    <t>за 1 квартал 2018 года</t>
  </si>
  <si>
    <t>Исполнение бюджета МО "Воткинский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</si>
</sst>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/>
    <xf numFmtId="169" fontId="4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/>
    <xf numFmtId="1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31" workbookViewId="0">
      <selection activeCell="E5" sqref="E1:E1048576"/>
    </sheetView>
  </sheetViews>
  <sheetFormatPr defaultRowHeight="15" x14ac:dyDescent="0.25"/>
  <cols>
    <col min="1" max="1" width="38.7109375" style="1" customWidth="1"/>
    <col min="2" max="2" width="13" style="1" customWidth="1"/>
    <col min="3" max="3" width="12" style="1" customWidth="1"/>
    <col min="4" max="4" width="12.85546875" style="1" customWidth="1"/>
    <col min="5" max="5" width="13" style="21" customWidth="1"/>
    <col min="6" max="16384" width="9.140625" style="1"/>
  </cols>
  <sheetData>
    <row r="1" spans="1:5" ht="20.25" x14ac:dyDescent="0.3">
      <c r="A1" s="16" t="s">
        <v>38</v>
      </c>
      <c r="B1" s="16"/>
      <c r="C1" s="16"/>
      <c r="D1" s="16"/>
      <c r="E1" s="16"/>
    </row>
    <row r="2" spans="1:5" ht="20.25" x14ac:dyDescent="0.3">
      <c r="A2" s="16" t="s">
        <v>37</v>
      </c>
      <c r="B2" s="16"/>
      <c r="C2" s="16"/>
      <c r="D2" s="16"/>
      <c r="E2" s="16"/>
    </row>
    <row r="4" spans="1:5" ht="63" customHeight="1" x14ac:dyDescent="0.25">
      <c r="A4" s="15" t="s">
        <v>36</v>
      </c>
      <c r="B4" s="2" t="s">
        <v>33</v>
      </c>
      <c r="C4" s="9" t="s">
        <v>34</v>
      </c>
      <c r="D4" s="9" t="s">
        <v>35</v>
      </c>
      <c r="E4" s="17" t="s">
        <v>0</v>
      </c>
    </row>
    <row r="5" spans="1:5" ht="15.75" x14ac:dyDescent="0.25">
      <c r="A5" s="2" t="s">
        <v>1</v>
      </c>
      <c r="B5" s="3"/>
      <c r="C5" s="3"/>
      <c r="D5" s="3"/>
      <c r="E5" s="18"/>
    </row>
    <row r="6" spans="1:5" ht="15.75" x14ac:dyDescent="0.25">
      <c r="A6" s="4" t="s">
        <v>2</v>
      </c>
      <c r="B6" s="5">
        <v>237885</v>
      </c>
      <c r="C6" s="5">
        <v>59677</v>
      </c>
      <c r="D6" s="5">
        <v>50407</v>
      </c>
      <c r="E6" s="19">
        <f>C6/B6*100</f>
        <v>25.086491371881369</v>
      </c>
    </row>
    <row r="7" spans="1:5" ht="15.75" x14ac:dyDescent="0.25">
      <c r="A7" s="4" t="s">
        <v>3</v>
      </c>
      <c r="B7" s="5">
        <v>6450</v>
      </c>
      <c r="C7" s="5">
        <v>1594</v>
      </c>
      <c r="D7" s="5">
        <v>1434</v>
      </c>
      <c r="E7" s="19">
        <f t="shared" ref="E7:E18" si="0">C7/B7*100</f>
        <v>24.713178294573641</v>
      </c>
    </row>
    <row r="8" spans="1:5" ht="15.75" x14ac:dyDescent="0.25">
      <c r="A8" s="4" t="s">
        <v>4</v>
      </c>
      <c r="B8" s="5">
        <v>1161</v>
      </c>
      <c r="C8" s="5">
        <v>813</v>
      </c>
      <c r="D8" s="5">
        <v>740</v>
      </c>
      <c r="E8" s="19">
        <f t="shared" si="0"/>
        <v>70.025839793281648</v>
      </c>
    </row>
    <row r="9" spans="1:5" ht="47.25" x14ac:dyDescent="0.25">
      <c r="A9" s="4" t="s">
        <v>5</v>
      </c>
      <c r="B9" s="4">
        <v>4071</v>
      </c>
      <c r="C9" s="5">
        <v>36</v>
      </c>
      <c r="D9" s="5">
        <v>28</v>
      </c>
      <c r="E9" s="19">
        <f t="shared" si="0"/>
        <v>0.88430361090641119</v>
      </c>
    </row>
    <row r="10" spans="1:5" ht="15.75" x14ac:dyDescent="0.25">
      <c r="A10" s="4" t="s">
        <v>6</v>
      </c>
      <c r="B10" s="4">
        <v>0</v>
      </c>
      <c r="C10" s="4">
        <v>24</v>
      </c>
      <c r="D10" s="4">
        <v>33</v>
      </c>
      <c r="E10" s="19"/>
    </row>
    <row r="11" spans="1:5" ht="47.25" customHeight="1" x14ac:dyDescent="0.25">
      <c r="A11" s="4" t="s">
        <v>7</v>
      </c>
      <c r="B11" s="5">
        <v>12775</v>
      </c>
      <c r="C11" s="5">
        <v>2403</v>
      </c>
      <c r="D11" s="5">
        <v>2926</v>
      </c>
      <c r="E11" s="19">
        <f t="shared" si="0"/>
        <v>18.810176125244617</v>
      </c>
    </row>
    <row r="12" spans="1:5" ht="31.5" x14ac:dyDescent="0.25">
      <c r="A12" s="4" t="s">
        <v>8</v>
      </c>
      <c r="B12" s="5">
        <v>184</v>
      </c>
      <c r="C12" s="4">
        <v>107</v>
      </c>
      <c r="D12" s="5">
        <v>191</v>
      </c>
      <c r="E12" s="19">
        <f t="shared" si="0"/>
        <v>58.152173913043484</v>
      </c>
    </row>
    <row r="13" spans="1:5" ht="30" customHeight="1" x14ac:dyDescent="0.25">
      <c r="A13" s="4" t="s">
        <v>9</v>
      </c>
      <c r="B13" s="4">
        <v>33</v>
      </c>
      <c r="C13" s="4">
        <v>63</v>
      </c>
      <c r="D13" s="4">
        <v>10</v>
      </c>
      <c r="E13" s="19">
        <f t="shared" si="0"/>
        <v>190.90909090909091</v>
      </c>
    </row>
    <row r="14" spans="1:5" ht="30.75" customHeight="1" x14ac:dyDescent="0.25">
      <c r="A14" s="4" t="s">
        <v>10</v>
      </c>
      <c r="B14" s="5">
        <v>4400</v>
      </c>
      <c r="C14" s="5">
        <v>649</v>
      </c>
      <c r="D14" s="5">
        <v>5242</v>
      </c>
      <c r="E14" s="19">
        <f t="shared" si="0"/>
        <v>14.75</v>
      </c>
    </row>
    <row r="15" spans="1:5" ht="15.75" customHeight="1" x14ac:dyDescent="0.25">
      <c r="A15" s="4" t="s">
        <v>11</v>
      </c>
      <c r="B15" s="5">
        <v>677</v>
      </c>
      <c r="C15" s="5">
        <v>113</v>
      </c>
      <c r="D15" s="5">
        <v>130</v>
      </c>
      <c r="E15" s="19">
        <f t="shared" si="0"/>
        <v>16.691285081240768</v>
      </c>
    </row>
    <row r="16" spans="1:5" ht="15.75" x14ac:dyDescent="0.25">
      <c r="A16" s="4" t="s">
        <v>12</v>
      </c>
      <c r="B16" s="5">
        <v>15093</v>
      </c>
      <c r="C16" s="5">
        <v>3664</v>
      </c>
      <c r="D16" s="5">
        <v>3599</v>
      </c>
      <c r="E16" s="19">
        <f t="shared" si="0"/>
        <v>24.276154508712651</v>
      </c>
    </row>
    <row r="17" spans="1:5" ht="15.75" x14ac:dyDescent="0.25">
      <c r="A17" s="2" t="s">
        <v>13</v>
      </c>
      <c r="B17" s="12">
        <v>483577.2</v>
      </c>
      <c r="C17" s="6">
        <v>130281</v>
      </c>
      <c r="D17" s="6">
        <v>110787</v>
      </c>
      <c r="E17" s="19">
        <f t="shared" si="0"/>
        <v>26.941096478494021</v>
      </c>
    </row>
    <row r="18" spans="1:5" ht="15.75" x14ac:dyDescent="0.25">
      <c r="A18" s="2" t="s">
        <v>14</v>
      </c>
      <c r="B18" s="12">
        <f>SUM(B6:B17)</f>
        <v>766306.2</v>
      </c>
      <c r="C18" s="6">
        <f>SUM(C6:C17)</f>
        <v>199424</v>
      </c>
      <c r="D18" s="6">
        <f>SUM(D6:D17)</f>
        <v>175527</v>
      </c>
      <c r="E18" s="19">
        <f t="shared" si="0"/>
        <v>26.024061921983666</v>
      </c>
    </row>
    <row r="19" spans="1:5" ht="15.75" x14ac:dyDescent="0.25">
      <c r="A19" s="2"/>
      <c r="B19" s="2"/>
      <c r="C19" s="2"/>
      <c r="D19" s="2"/>
      <c r="E19" s="19"/>
    </row>
    <row r="20" spans="1:5" ht="15.75" x14ac:dyDescent="0.25">
      <c r="A20" s="2" t="s">
        <v>15</v>
      </c>
      <c r="B20" s="2"/>
      <c r="C20" s="2"/>
      <c r="D20" s="2"/>
      <c r="E20" s="19"/>
    </row>
    <row r="21" spans="1:5" ht="15.75" customHeight="1" x14ac:dyDescent="0.25">
      <c r="A21" s="4" t="s">
        <v>16</v>
      </c>
      <c r="B21" s="13">
        <v>72081.5</v>
      </c>
      <c r="C21" s="5">
        <v>13514</v>
      </c>
      <c r="D21" s="5">
        <v>13287</v>
      </c>
      <c r="E21" s="19">
        <f t="shared" ref="E21:E33" si="1">C21/B21*100</f>
        <v>18.748222498144461</v>
      </c>
    </row>
    <row r="22" spans="1:5" ht="15.75" x14ac:dyDescent="0.25">
      <c r="A22" s="4" t="s">
        <v>17</v>
      </c>
      <c r="B22" s="13">
        <v>1837.9</v>
      </c>
      <c r="C22" s="5">
        <v>343</v>
      </c>
      <c r="D22" s="5">
        <v>363</v>
      </c>
      <c r="E22" s="19">
        <f t="shared" si="1"/>
        <v>18.662604058980357</v>
      </c>
    </row>
    <row r="23" spans="1:5" ht="15.75" x14ac:dyDescent="0.25">
      <c r="A23" s="4" t="s">
        <v>18</v>
      </c>
      <c r="B23" s="5">
        <v>2897</v>
      </c>
      <c r="C23" s="5">
        <v>533</v>
      </c>
      <c r="D23" s="5">
        <v>485</v>
      </c>
      <c r="E23" s="19">
        <f t="shared" si="1"/>
        <v>18.398343113565758</v>
      </c>
    </row>
    <row r="24" spans="1:5" ht="15.75" x14ac:dyDescent="0.25">
      <c r="A24" s="4" t="s">
        <v>19</v>
      </c>
      <c r="B24" s="5">
        <v>21027</v>
      </c>
      <c r="C24" s="5">
        <v>5479</v>
      </c>
      <c r="D24" s="5">
        <v>7274</v>
      </c>
      <c r="E24" s="19">
        <f t="shared" si="1"/>
        <v>26.056974366290959</v>
      </c>
    </row>
    <row r="25" spans="1:5" ht="15.75" x14ac:dyDescent="0.25">
      <c r="A25" s="4" t="s">
        <v>20</v>
      </c>
      <c r="B25" s="13">
        <v>7530.8</v>
      </c>
      <c r="C25" s="5">
        <v>1434</v>
      </c>
      <c r="D25" s="5">
        <v>1536</v>
      </c>
      <c r="E25" s="19">
        <f t="shared" si="1"/>
        <v>19.041801667817495</v>
      </c>
    </row>
    <row r="26" spans="1:5" ht="15.75" x14ac:dyDescent="0.25">
      <c r="A26" s="4" t="s">
        <v>21</v>
      </c>
      <c r="B26" s="4">
        <v>38</v>
      </c>
      <c r="C26" s="4">
        <v>5</v>
      </c>
      <c r="D26" s="4">
        <v>13</v>
      </c>
      <c r="E26" s="19">
        <f t="shared" si="1"/>
        <v>13.157894736842104</v>
      </c>
    </row>
    <row r="27" spans="1:5" ht="15.75" x14ac:dyDescent="0.25">
      <c r="A27" s="4" t="s">
        <v>22</v>
      </c>
      <c r="B27" s="13">
        <v>467090.3</v>
      </c>
      <c r="C27" s="5">
        <v>120570</v>
      </c>
      <c r="D27" s="5">
        <v>100742</v>
      </c>
      <c r="E27" s="19">
        <f t="shared" si="1"/>
        <v>25.812995902505364</v>
      </c>
    </row>
    <row r="28" spans="1:5" ht="15.75" x14ac:dyDescent="0.25">
      <c r="A28" s="4" t="s">
        <v>23</v>
      </c>
      <c r="B28" s="5">
        <v>116336</v>
      </c>
      <c r="C28" s="5">
        <v>25302</v>
      </c>
      <c r="D28" s="5">
        <v>21822</v>
      </c>
      <c r="E28" s="19">
        <f t="shared" si="1"/>
        <v>21.749071654517948</v>
      </c>
    </row>
    <row r="29" spans="1:5" ht="15.75" x14ac:dyDescent="0.25">
      <c r="A29" s="4" t="s">
        <v>24</v>
      </c>
      <c r="B29" s="13">
        <v>22670.7</v>
      </c>
      <c r="C29" s="5">
        <v>5420</v>
      </c>
      <c r="D29" s="5">
        <v>5475</v>
      </c>
      <c r="E29" s="19">
        <f t="shared" si="1"/>
        <v>23.907510575324096</v>
      </c>
    </row>
    <row r="30" spans="1:5" ht="15.75" x14ac:dyDescent="0.25">
      <c r="A30" s="4" t="s">
        <v>26</v>
      </c>
      <c r="B30" s="5">
        <v>931</v>
      </c>
      <c r="C30" s="5">
        <v>682</v>
      </c>
      <c r="D30" s="5">
        <v>785</v>
      </c>
      <c r="E30" s="19">
        <f t="shared" si="1"/>
        <v>73.254564983888287</v>
      </c>
    </row>
    <row r="31" spans="1:5" ht="15.75" customHeight="1" x14ac:dyDescent="0.25">
      <c r="A31" s="4" t="s">
        <v>27</v>
      </c>
      <c r="B31" s="5">
        <v>64</v>
      </c>
      <c r="C31" s="5">
        <v>1</v>
      </c>
      <c r="D31" s="5">
        <v>11</v>
      </c>
      <c r="E31" s="19">
        <f t="shared" si="1"/>
        <v>1.5625</v>
      </c>
    </row>
    <row r="32" spans="1:5" ht="15.75" x14ac:dyDescent="0.25">
      <c r="A32" s="4" t="s">
        <v>25</v>
      </c>
      <c r="B32" s="4">
        <v>67578</v>
      </c>
      <c r="C32" s="4">
        <v>14230</v>
      </c>
      <c r="D32" s="4">
        <v>15775</v>
      </c>
      <c r="E32" s="19">
        <f t="shared" si="1"/>
        <v>21.057148776228949</v>
      </c>
    </row>
    <row r="33" spans="1:6" ht="15.75" x14ac:dyDescent="0.25">
      <c r="A33" s="2" t="s">
        <v>28</v>
      </c>
      <c r="B33" s="12">
        <f>SUM(B21:B32)</f>
        <v>780082.2</v>
      </c>
      <c r="C33" s="12">
        <f t="shared" ref="C33:D33" si="2">SUM(C21:C32)</f>
        <v>187513</v>
      </c>
      <c r="D33" s="12">
        <f t="shared" si="2"/>
        <v>167568</v>
      </c>
      <c r="E33" s="19">
        <f t="shared" si="1"/>
        <v>24.037595012423051</v>
      </c>
    </row>
    <row r="34" spans="1:6" ht="27.75" customHeight="1" x14ac:dyDescent="0.25">
      <c r="A34" s="10" t="s">
        <v>29</v>
      </c>
      <c r="B34" s="10"/>
      <c r="C34" s="10"/>
      <c r="D34" s="10"/>
      <c r="E34" s="10"/>
      <c r="F34" s="11"/>
    </row>
    <row r="35" spans="1:6" ht="15.75" x14ac:dyDescent="0.25">
      <c r="A35" s="7" t="s">
        <v>30</v>
      </c>
      <c r="B35" s="14">
        <v>728168.2</v>
      </c>
      <c r="C35" s="8">
        <v>191032</v>
      </c>
      <c r="D35" s="8">
        <v>165908</v>
      </c>
      <c r="E35" s="19">
        <f t="shared" ref="E35:E36" si="3">C35/B35*100</f>
        <v>26.234597995353269</v>
      </c>
      <c r="F35" s="11"/>
    </row>
    <row r="36" spans="1:6" ht="15.75" x14ac:dyDescent="0.25">
      <c r="A36" s="7" t="s">
        <v>31</v>
      </c>
      <c r="B36" s="14">
        <v>742985.2</v>
      </c>
      <c r="C36" s="8">
        <v>178590</v>
      </c>
      <c r="D36" s="8">
        <v>156973</v>
      </c>
      <c r="E36" s="19">
        <f t="shared" si="3"/>
        <v>24.036817960842292</v>
      </c>
      <c r="F36" s="11"/>
    </row>
    <row r="37" spans="1:6" ht="15.75" x14ac:dyDescent="0.25">
      <c r="A37" s="7" t="s">
        <v>32</v>
      </c>
      <c r="B37" s="14">
        <f>B35-B36</f>
        <v>-14817</v>
      </c>
      <c r="C37" s="14">
        <f t="shared" ref="C37:D37" si="4">C35-C36</f>
        <v>12442</v>
      </c>
      <c r="D37" s="14">
        <f t="shared" si="4"/>
        <v>8935</v>
      </c>
      <c r="E37" s="19"/>
      <c r="F37" s="11"/>
    </row>
    <row r="38" spans="1:6" x14ac:dyDescent="0.25">
      <c r="A38" s="11"/>
      <c r="B38" s="11"/>
      <c r="C38" s="11"/>
      <c r="D38" s="11"/>
      <c r="E38" s="20"/>
      <c r="F38" s="11"/>
    </row>
    <row r="39" spans="1:6" x14ac:dyDescent="0.25">
      <c r="A39" s="11"/>
      <c r="B39" s="11"/>
      <c r="C39" s="11"/>
      <c r="D39" s="11"/>
      <c r="E39" s="20"/>
      <c r="F39" s="11"/>
    </row>
    <row r="40" spans="1:6" x14ac:dyDescent="0.25">
      <c r="A40" s="11"/>
      <c r="B40" s="11"/>
      <c r="C40" s="11"/>
      <c r="D40" s="11"/>
      <c r="E40" s="20"/>
      <c r="F40" s="11"/>
    </row>
  </sheetData>
  <mergeCells count="3">
    <mergeCell ref="A34:E34"/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2018-05-14T12:34:00Z</dcterms:modified>
</cp:coreProperties>
</file>