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 l="1"/>
  <c r="B36" i="1"/>
  <c r="E18" i="1"/>
  <c r="D40" i="1"/>
  <c r="D36" i="1"/>
  <c r="D20" i="1"/>
  <c r="B20" i="1" l="1"/>
  <c r="E7" i="1"/>
  <c r="E8" i="1"/>
  <c r="E9" i="1"/>
  <c r="E10" i="1"/>
  <c r="E11" i="1"/>
  <c r="E12" i="1"/>
  <c r="E13" i="1"/>
  <c r="E14" i="1"/>
  <c r="E15" i="1"/>
  <c r="E16" i="1"/>
  <c r="E17" i="1"/>
  <c r="C20" i="1"/>
  <c r="E39" i="1"/>
  <c r="E38" i="1"/>
  <c r="E35" i="1"/>
  <c r="E34" i="1"/>
  <c r="E33" i="1"/>
  <c r="E32" i="1"/>
  <c r="E30" i="1"/>
  <c r="E29" i="1"/>
  <c r="E28" i="1"/>
  <c r="E27" i="1"/>
  <c r="E26" i="1"/>
  <c r="E25" i="1"/>
  <c r="E23" i="1"/>
  <c r="E19" i="1"/>
  <c r="E6" i="1"/>
  <c r="E20" i="1" l="1"/>
  <c r="E36" i="1"/>
</calcChain>
</file>

<file path=xl/sharedStrings.xml><?xml version="1.0" encoding="utf-8"?>
<sst xmlns="http://schemas.openxmlformats.org/spreadsheetml/2006/main" count="42" uniqueCount="42">
  <si>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</si>
  <si>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</si>
  <si>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</si>
  <si>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</si>
  <si>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</si>
  <si>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</si>
  <si>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</si>
  <si>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</si>
  <si>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</si>
  <si>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</si>
  <si>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</si>
  <si>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</si>
  <si>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</si>
  <si>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</si>
  <si>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</si>
  <si>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</si>
  <si>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</si>
  <si>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</si>
  <si>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</si>
  <si>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</si>
  <si>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</si>
  <si>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</si>
  <si>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</si>
  <si>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</si>
  <si>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Социальная политика</t>
  </si>
  <si>
    <t>Межбюджетные трансферты</t>
  </si>
  <si>
    <t>Физическая культура и спорт</t>
  </si>
  <si>
    <t xml:space="preserve">Обслуживание муниципального долга            </t>
  </si>
  <si>
    <t>РАСХОДЫ, ВСЕГО</t>
  </si>
  <si>
    <t>Исполнение консолидированного бюджета:</t>
  </si>
  <si>
    <t>Показатель</t>
  </si>
  <si>
    <t>Исполнение бюджета МО "Воткинский район"</t>
  </si>
  <si>
    <t>Исполнено за I кв. 2019г.</t>
  </si>
  <si>
    <t>Патент</t>
  </si>
  <si>
    <t>Акциз</t>
  </si>
  <si>
    <t>за 1 квартал 2020 года</t>
  </si>
  <si>
    <t xml:space="preserve">План на 2020 г. </t>
  </si>
  <si>
    <t>Исполнено за I кв. 2020г.</t>
  </si>
  <si>
    <t>Здравоохранение</t>
  </si>
  <si>
    <t xml:space="preserve">Дефицит (-), профицит (+)                                                     </t>
  </si>
  <si>
    <t xml:space="preserve">Всего доходов        </t>
  </si>
  <si>
    <t xml:space="preserve">Всего расходов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</si>
</sst>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164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6" workbookViewId="0">
      <selection activeCell="G25" sqref="G25"/>
    </sheetView>
  </sheetViews>
  <sheetFormatPr defaultRowHeight="15" x14ac:dyDescent="0.25"/>
  <cols>
    <col min="1" max="1" width="41" style="1" customWidth="1"/>
    <col min="2" max="2" width="13" style="1" customWidth="1"/>
    <col min="3" max="3" width="12" style="1" customWidth="1"/>
    <col min="4" max="4" width="12.85546875" style="1" customWidth="1"/>
    <col min="5" max="5" width="13" style="18" customWidth="1"/>
    <col min="6" max="16384" width="9.140625" style="1"/>
  </cols>
  <sheetData>
    <row r="1" spans="1:5" ht="20.25" x14ac:dyDescent="0.3">
      <c r="A1" s="25" t="s">
        <v>31</v>
      </c>
      <c r="B1" s="25"/>
      <c r="C1" s="25"/>
      <c r="D1" s="25"/>
      <c r="E1" s="25"/>
    </row>
    <row r="2" spans="1:5" ht="20.25" x14ac:dyDescent="0.3">
      <c r="A2" s="25" t="s">
        <v>35</v>
      </c>
      <c r="B2" s="25"/>
      <c r="C2" s="25"/>
      <c r="D2" s="25"/>
      <c r="E2" s="25"/>
    </row>
    <row r="4" spans="1:5" ht="63" customHeight="1" x14ac:dyDescent="0.25">
      <c r="A4" s="13" t="s">
        <v>30</v>
      </c>
      <c r="B4" s="2" t="s">
        <v>36</v>
      </c>
      <c r="C4" s="9" t="s">
        <v>37</v>
      </c>
      <c r="D4" s="19" t="s">
        <v>32</v>
      </c>
      <c r="E4" s="14" t="s">
        <v>0</v>
      </c>
    </row>
    <row r="5" spans="1:5" ht="15.75" x14ac:dyDescent="0.25">
      <c r="A5" s="2" t="s">
        <v>1</v>
      </c>
      <c r="B5" s="3"/>
      <c r="C5" s="3"/>
      <c r="D5" s="3"/>
      <c r="E5" s="15"/>
    </row>
    <row r="6" spans="1:5" ht="15.75" x14ac:dyDescent="0.25">
      <c r="A6" s="4" t="s">
        <v>2</v>
      </c>
      <c r="B6" s="5">
        <v>266849</v>
      </c>
      <c r="C6" s="5">
        <v>65235</v>
      </c>
      <c r="D6" s="5">
        <v>59555</v>
      </c>
      <c r="E6" s="16">
        <f>C6/B6*100</f>
        <v>24.446409767321594</v>
      </c>
    </row>
    <row r="7" spans="1:5" ht="15.75" x14ac:dyDescent="0.25">
      <c r="A7" s="4" t="s">
        <v>34</v>
      </c>
      <c r="B7" s="5">
        <v>18408</v>
      </c>
      <c r="C7" s="5">
        <v>4006</v>
      </c>
      <c r="D7" s="5">
        <v>4298</v>
      </c>
      <c r="E7" s="16">
        <f t="shared" ref="E7:E18" si="0">C7/B7*100</f>
        <v>21.762277270751849</v>
      </c>
    </row>
    <row r="8" spans="1:5" ht="15.75" x14ac:dyDescent="0.25">
      <c r="A8" s="4" t="s">
        <v>3</v>
      </c>
      <c r="B8" s="5">
        <v>6238</v>
      </c>
      <c r="C8" s="5">
        <v>1453</v>
      </c>
      <c r="D8" s="5">
        <v>1398</v>
      </c>
      <c r="E8" s="16">
        <f t="shared" si="0"/>
        <v>23.292722026290477</v>
      </c>
    </row>
    <row r="9" spans="1:5" ht="15.75" x14ac:dyDescent="0.25">
      <c r="A9" s="4" t="s">
        <v>4</v>
      </c>
      <c r="B9" s="5">
        <v>1386</v>
      </c>
      <c r="C9" s="5">
        <v>327</v>
      </c>
      <c r="D9" s="5">
        <v>907</v>
      </c>
      <c r="E9" s="16">
        <f t="shared" si="0"/>
        <v>23.593073593073594</v>
      </c>
    </row>
    <row r="10" spans="1:5" ht="15.75" x14ac:dyDescent="0.25">
      <c r="A10" s="4" t="s">
        <v>33</v>
      </c>
      <c r="B10" s="5">
        <v>833</v>
      </c>
      <c r="C10" s="5">
        <v>363</v>
      </c>
      <c r="D10" s="5">
        <v>14</v>
      </c>
      <c r="E10" s="16">
        <f t="shared" si="0"/>
        <v>43.577430972388953</v>
      </c>
    </row>
    <row r="11" spans="1:5" ht="31.5" customHeight="1" x14ac:dyDescent="0.25">
      <c r="A11" s="4" t="s">
        <v>5</v>
      </c>
      <c r="B11" s="4">
        <v>5123</v>
      </c>
      <c r="C11" s="5">
        <v>0</v>
      </c>
      <c r="D11" s="5">
        <v>88</v>
      </c>
      <c r="E11" s="16">
        <f t="shared" si="0"/>
        <v>0</v>
      </c>
    </row>
    <row r="12" spans="1:5" ht="15.75" hidden="1" x14ac:dyDescent="0.25">
      <c r="A12" s="4" t="s">
        <v>6</v>
      </c>
      <c r="B12" s="4">
        <v>0</v>
      </c>
      <c r="C12" s="4">
        <v>0</v>
      </c>
      <c r="D12" s="4">
        <v>0</v>
      </c>
      <c r="E12" s="16" t="e">
        <f t="shared" si="0"/>
        <v>#DIV/0!</v>
      </c>
    </row>
    <row r="13" spans="1:5" ht="47.25" customHeight="1" x14ac:dyDescent="0.25">
      <c r="A13" s="4" t="s">
        <v>7</v>
      </c>
      <c r="B13" s="5">
        <v>11509</v>
      </c>
      <c r="C13" s="5">
        <v>1709</v>
      </c>
      <c r="D13" s="5">
        <v>2235</v>
      </c>
      <c r="E13" s="16">
        <f t="shared" si="0"/>
        <v>14.849248414284475</v>
      </c>
    </row>
    <row r="14" spans="1:5" ht="31.5" x14ac:dyDescent="0.25">
      <c r="A14" s="4" t="s">
        <v>8</v>
      </c>
      <c r="B14" s="5">
        <v>518</v>
      </c>
      <c r="C14" s="4">
        <v>3790</v>
      </c>
      <c r="D14" s="4">
        <v>237</v>
      </c>
      <c r="E14" s="16">
        <f t="shared" si="0"/>
        <v>731.6602316602316</v>
      </c>
    </row>
    <row r="15" spans="1:5" ht="30" customHeight="1" x14ac:dyDescent="0.25">
      <c r="A15" s="4" t="s">
        <v>9</v>
      </c>
      <c r="B15" s="4">
        <v>180</v>
      </c>
      <c r="C15" s="4">
        <v>43</v>
      </c>
      <c r="D15" s="4">
        <v>369</v>
      </c>
      <c r="E15" s="16">
        <f t="shared" si="0"/>
        <v>23.888888888888889</v>
      </c>
    </row>
    <row r="16" spans="1:5" ht="30.75" customHeight="1" x14ac:dyDescent="0.25">
      <c r="A16" s="4" t="s">
        <v>10</v>
      </c>
      <c r="B16" s="5">
        <v>4218</v>
      </c>
      <c r="C16" s="5">
        <v>1012</v>
      </c>
      <c r="D16" s="5">
        <v>964</v>
      </c>
      <c r="E16" s="16">
        <f t="shared" si="0"/>
        <v>23.992413466097677</v>
      </c>
    </row>
    <row r="17" spans="1:5" ht="15.75" customHeight="1" x14ac:dyDescent="0.25">
      <c r="A17" s="4" t="s">
        <v>11</v>
      </c>
      <c r="B17" s="5">
        <v>1985</v>
      </c>
      <c r="C17" s="5">
        <v>2264</v>
      </c>
      <c r="D17" s="5">
        <v>436</v>
      </c>
      <c r="E17" s="16">
        <f t="shared" si="0"/>
        <v>114.05541561712846</v>
      </c>
    </row>
    <row r="18" spans="1:5" ht="15.75" x14ac:dyDescent="0.25">
      <c r="A18" s="4" t="s">
        <v>12</v>
      </c>
      <c r="B18" s="5">
        <v>1213</v>
      </c>
      <c r="C18" s="5">
        <v>923</v>
      </c>
      <c r="D18" s="5">
        <v>4</v>
      </c>
      <c r="E18" s="16">
        <f t="shared" si="0"/>
        <v>76.092333058532574</v>
      </c>
    </row>
    <row r="19" spans="1:5" ht="15.75" x14ac:dyDescent="0.25">
      <c r="A19" s="2" t="s">
        <v>13</v>
      </c>
      <c r="B19" s="6">
        <v>786942</v>
      </c>
      <c r="C19" s="6">
        <v>137302</v>
      </c>
      <c r="D19" s="6">
        <v>133584</v>
      </c>
      <c r="E19" s="16">
        <f>C19/B19*100</f>
        <v>17.447537429696215</v>
      </c>
    </row>
    <row r="20" spans="1:5" ht="15.75" x14ac:dyDescent="0.25">
      <c r="A20" s="20" t="s">
        <v>14</v>
      </c>
      <c r="B20" s="21">
        <f>SUM(B6:B19)</f>
        <v>1105402</v>
      </c>
      <c r="C20" s="21">
        <f>SUM(C6:C19)</f>
        <v>218427</v>
      </c>
      <c r="D20" s="21">
        <f>SUM(D6:D19)</f>
        <v>204089</v>
      </c>
      <c r="E20" s="22">
        <f>C20/B20*100</f>
        <v>19.759960629707564</v>
      </c>
    </row>
    <row r="21" spans="1:5" ht="15.75" x14ac:dyDescent="0.25">
      <c r="A21" s="2"/>
      <c r="B21" s="2"/>
      <c r="C21" s="2"/>
      <c r="D21" s="2"/>
      <c r="E21" s="16"/>
    </row>
    <row r="22" spans="1:5" ht="15.75" x14ac:dyDescent="0.25">
      <c r="A22" s="2" t="s">
        <v>15</v>
      </c>
      <c r="B22" s="2"/>
      <c r="C22" s="2"/>
      <c r="D22" s="2"/>
      <c r="E22" s="16"/>
    </row>
    <row r="23" spans="1:5" ht="15.75" customHeight="1" x14ac:dyDescent="0.25">
      <c r="A23" s="4" t="s">
        <v>16</v>
      </c>
      <c r="B23" s="5">
        <v>72968</v>
      </c>
      <c r="C23" s="5">
        <v>13364</v>
      </c>
      <c r="D23" s="5">
        <v>13464</v>
      </c>
      <c r="E23" s="16">
        <f t="shared" ref="E23:E36" si="1">C23/B23*100</f>
        <v>18.314877754632167</v>
      </c>
    </row>
    <row r="24" spans="1:5" ht="15.75" x14ac:dyDescent="0.25">
      <c r="A24" s="4" t="s">
        <v>17</v>
      </c>
      <c r="B24" s="5">
        <v>0</v>
      </c>
      <c r="C24" s="5">
        <v>0</v>
      </c>
      <c r="D24" s="5">
        <v>403</v>
      </c>
      <c r="E24" s="16">
        <v>0</v>
      </c>
    </row>
    <row r="25" spans="1:5" ht="15.75" x14ac:dyDescent="0.25">
      <c r="A25" s="4" t="s">
        <v>18</v>
      </c>
      <c r="B25" s="5">
        <v>3359</v>
      </c>
      <c r="C25" s="5">
        <v>631</v>
      </c>
      <c r="D25" s="5">
        <v>560</v>
      </c>
      <c r="E25" s="16">
        <f t="shared" si="1"/>
        <v>18.785352783566537</v>
      </c>
    </row>
    <row r="26" spans="1:5" ht="15.75" x14ac:dyDescent="0.25">
      <c r="A26" s="4" t="s">
        <v>19</v>
      </c>
      <c r="B26" s="5">
        <v>35739</v>
      </c>
      <c r="C26" s="5">
        <v>8299</v>
      </c>
      <c r="D26" s="5">
        <v>7694</v>
      </c>
      <c r="E26" s="16">
        <f t="shared" si="1"/>
        <v>23.221130977363664</v>
      </c>
    </row>
    <row r="27" spans="1:5" ht="15.75" x14ac:dyDescent="0.25">
      <c r="A27" s="4" t="s">
        <v>20</v>
      </c>
      <c r="B27" s="5">
        <v>195886</v>
      </c>
      <c r="C27" s="5">
        <v>2198</v>
      </c>
      <c r="D27" s="5">
        <v>2147</v>
      </c>
      <c r="E27" s="16">
        <f t="shared" si="1"/>
        <v>1.1220812104999847</v>
      </c>
    </row>
    <row r="28" spans="1:5" ht="15.75" x14ac:dyDescent="0.25">
      <c r="A28" s="4" t="s">
        <v>21</v>
      </c>
      <c r="B28" s="4">
        <v>61</v>
      </c>
      <c r="C28" s="4">
        <v>19</v>
      </c>
      <c r="D28" s="4">
        <v>7</v>
      </c>
      <c r="E28" s="16">
        <f t="shared" si="1"/>
        <v>31.147540983606557</v>
      </c>
    </row>
    <row r="29" spans="1:5" ht="15.75" x14ac:dyDescent="0.25">
      <c r="A29" s="4" t="s">
        <v>22</v>
      </c>
      <c r="B29" s="5">
        <v>577613</v>
      </c>
      <c r="C29" s="5">
        <v>128868</v>
      </c>
      <c r="D29" s="5">
        <v>126694</v>
      </c>
      <c r="E29" s="16">
        <f t="shared" si="1"/>
        <v>22.310439688857421</v>
      </c>
    </row>
    <row r="30" spans="1:5" ht="15.75" x14ac:dyDescent="0.25">
      <c r="A30" s="4" t="s">
        <v>23</v>
      </c>
      <c r="B30" s="5">
        <v>139200</v>
      </c>
      <c r="C30" s="5">
        <v>28581</v>
      </c>
      <c r="D30" s="5">
        <v>28303</v>
      </c>
      <c r="E30" s="16">
        <f t="shared" si="1"/>
        <v>20.532327586206897</v>
      </c>
    </row>
    <row r="31" spans="1:5" ht="15.75" x14ac:dyDescent="0.25">
      <c r="A31" s="4" t="s">
        <v>38</v>
      </c>
      <c r="B31" s="5">
        <v>200</v>
      </c>
      <c r="C31" s="5">
        <v>0</v>
      </c>
      <c r="D31" s="5">
        <v>0</v>
      </c>
      <c r="E31" s="16">
        <v>0</v>
      </c>
    </row>
    <row r="32" spans="1:5" ht="15.75" x14ac:dyDescent="0.25">
      <c r="A32" s="4" t="s">
        <v>24</v>
      </c>
      <c r="B32" s="11">
        <v>33596</v>
      </c>
      <c r="C32" s="5">
        <v>6960</v>
      </c>
      <c r="D32" s="5">
        <v>5721</v>
      </c>
      <c r="E32" s="16">
        <f t="shared" si="1"/>
        <v>20.716751994285033</v>
      </c>
    </row>
    <row r="33" spans="1:6" ht="15.75" x14ac:dyDescent="0.25">
      <c r="A33" s="4" t="s">
        <v>26</v>
      </c>
      <c r="B33" s="5">
        <v>2301</v>
      </c>
      <c r="C33" s="5">
        <v>698</v>
      </c>
      <c r="D33" s="5">
        <v>727</v>
      </c>
      <c r="E33" s="16">
        <f t="shared" si="1"/>
        <v>30.334637114298129</v>
      </c>
    </row>
    <row r="34" spans="1:6" ht="15.75" customHeight="1" x14ac:dyDescent="0.25">
      <c r="A34" s="4" t="s">
        <v>27</v>
      </c>
      <c r="B34" s="5">
        <v>4498</v>
      </c>
      <c r="C34" s="5">
        <v>743</v>
      </c>
      <c r="D34" s="5">
        <v>0</v>
      </c>
      <c r="E34" s="16">
        <f t="shared" si="1"/>
        <v>16.518452645620275</v>
      </c>
    </row>
    <row r="35" spans="1:6" ht="15.75" x14ac:dyDescent="0.25">
      <c r="A35" s="4" t="s">
        <v>25</v>
      </c>
      <c r="B35" s="4">
        <v>70965</v>
      </c>
      <c r="C35" s="4">
        <v>14064</v>
      </c>
      <c r="D35" s="4">
        <v>15154</v>
      </c>
      <c r="E35" s="16">
        <f t="shared" si="1"/>
        <v>19.818220249418729</v>
      </c>
    </row>
    <row r="36" spans="1:6" ht="15.75" x14ac:dyDescent="0.25">
      <c r="A36" s="20" t="s">
        <v>28</v>
      </c>
      <c r="B36" s="23">
        <f>SUM(B23:B35)</f>
        <v>1136386</v>
      </c>
      <c r="C36" s="23">
        <f>SUM(C23:C35)</f>
        <v>204425</v>
      </c>
      <c r="D36" s="23">
        <f>SUM(D23:D35)</f>
        <v>200874</v>
      </c>
      <c r="E36" s="22">
        <f t="shared" si="1"/>
        <v>17.989045975575202</v>
      </c>
    </row>
    <row r="37" spans="1:6" ht="27.75" customHeight="1" x14ac:dyDescent="0.25">
      <c r="A37" s="24" t="s">
        <v>29</v>
      </c>
      <c r="B37" s="24"/>
      <c r="C37" s="24"/>
      <c r="D37" s="24"/>
      <c r="E37" s="24"/>
      <c r="F37" s="10"/>
    </row>
    <row r="38" spans="1:6" ht="15.75" x14ac:dyDescent="0.25">
      <c r="A38" s="7" t="s">
        <v>40</v>
      </c>
      <c r="B38" s="12">
        <v>1076080</v>
      </c>
      <c r="C38" s="8">
        <v>211768</v>
      </c>
      <c r="D38" s="8">
        <v>194777</v>
      </c>
      <c r="E38" s="16">
        <f>C38/B38*100</f>
        <v>19.679577726563082</v>
      </c>
      <c r="F38" s="10"/>
    </row>
    <row r="39" spans="1:6" ht="15.75" x14ac:dyDescent="0.25">
      <c r="A39" s="7" t="s">
        <v>41</v>
      </c>
      <c r="B39" s="12">
        <v>1108424</v>
      </c>
      <c r="C39" s="8">
        <v>196959</v>
      </c>
      <c r="D39" s="8">
        <v>191520</v>
      </c>
      <c r="E39" s="16">
        <f>C39/B39*100</f>
        <v>17.769283234574495</v>
      </c>
      <c r="F39" s="10"/>
    </row>
    <row r="40" spans="1:6" ht="15.75" x14ac:dyDescent="0.25">
      <c r="A40" s="7" t="s">
        <v>39</v>
      </c>
      <c r="B40" s="12">
        <v>-32344</v>
      </c>
      <c r="C40" s="12">
        <v>14809</v>
      </c>
      <c r="D40" s="12">
        <f>D38-D39</f>
        <v>3257</v>
      </c>
      <c r="E40" s="16"/>
      <c r="F40" s="10"/>
    </row>
    <row r="41" spans="1:6" x14ac:dyDescent="0.25">
      <c r="A41" s="10"/>
      <c r="B41" s="10"/>
      <c r="C41" s="10"/>
      <c r="D41" s="10"/>
      <c r="E41" s="17"/>
      <c r="F41" s="10"/>
    </row>
    <row r="42" spans="1:6" x14ac:dyDescent="0.25">
      <c r="A42" s="10"/>
      <c r="B42" s="26"/>
      <c r="C42" s="26"/>
      <c r="D42" s="10"/>
      <c r="E42" s="17"/>
      <c r="F42" s="10"/>
    </row>
    <row r="43" spans="1:6" x14ac:dyDescent="0.25">
      <c r="A43" s="10"/>
      <c r="B43" s="10"/>
      <c r="C43" s="10"/>
      <c r="D43" s="10"/>
      <c r="E43" s="17"/>
      <c r="F43" s="10"/>
    </row>
  </sheetData>
  <mergeCells count="3">
    <mergeCell ref="A37:E37"/>
    <mergeCell ref="A1:E1"/>
    <mergeCell ref="A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2020-04-17T10:22:46Z</dcterms:modified>
</cp:coreProperties>
</file>