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24240" windowHeight="10680"/>
  </bookViews>
  <sheets>
    <sheet name="Форма0503364 с.1" sheetId="2" r:id="rId1"/>
  </sheets>
  <calcPr calcId="162913"/>
</workbook>
</file>

<file path=xl/calcChain.xml><?xml version="1.0" encoding="utf-8"?>
<calcChain xmlns="http://schemas.openxmlformats.org/spreadsheetml/2006/main">
  <c r="F18" i="2" l="1"/>
  <c r="G18" i="2"/>
  <c r="F14" i="2"/>
  <c r="G14" i="2"/>
  <c r="G29" i="2" l="1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17" i="2"/>
  <c r="F17" i="2"/>
  <c r="G16" i="2"/>
  <c r="F16" i="2"/>
  <c r="G21" i="2" l="1"/>
  <c r="G20" i="2"/>
  <c r="F21" i="2"/>
  <c r="F20" i="2"/>
</calcChain>
</file>

<file path=xl/sharedStrings.xml><?xml version="1.0" encoding="utf-8"?>
<sst xmlns="http://schemas.openxmlformats.org/spreadsheetml/2006/main" count="67" uniqueCount="46">
  <si>
    <t>Код формы по ОКУД</t>
  </si>
  <si>
    <t>0503364</t>
  </si>
  <si>
    <t>Наименование бюджета:</t>
  </si>
  <si>
    <t>Бюджет муниципальных районов ВИД=05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</si>
  <si>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</si>
  <si>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Наименование организации:</t>
  </si>
  <si>
    <t/>
  </si>
  <si>
    <t>Код по бюджетной классификации</t>
  </si>
  <si>
    <t xml:space="preserve">Код строки
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</si>
  <si>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</si>
  <si>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</si>
  <si>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</si>
  <si>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</si>
  <si>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</si>
  <si>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</si>
  <si>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</si>
  <si>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</si>
  <si>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85000000000000000</t>
  </si>
  <si>
    <t>1. Доходы бюджета, всего</t>
  </si>
  <si>
    <t>010</t>
  </si>
  <si>
    <t>Х</t>
  </si>
  <si>
    <t>из них:</t>
  </si>
  <si>
    <t>2. Расходы бюджета, всего</t>
  </si>
  <si>
    <t>200</t>
  </si>
  <si>
    <t>Заявительный характер выплаты пособий и компенсаций</t>
  </si>
  <si>
    <t>Уменьшение численности получателей выплат, пособий и компенсаций по сравнению с запланированной</t>
  </si>
  <si>
    <t xml:space="preserve"> 000 1003 0000000000 000</t>
  </si>
  <si>
    <t xml:space="preserve"> процент исполнения, %</t>
  </si>
  <si>
    <t xml:space="preserve"> 000 1060000000 0000 000</t>
  </si>
  <si>
    <t xml:space="preserve"> 000 1070000000 0000 000</t>
  </si>
  <si>
    <t>4</t>
  </si>
  <si>
    <t xml:space="preserve"> 000 0310 0000000000 000</t>
  </si>
  <si>
    <t xml:space="preserve"> 000 0409 0000000000 000</t>
  </si>
  <si>
    <t xml:space="preserve"> 000 0412 0000000000 000</t>
  </si>
  <si>
    <t xml:space="preserve"> 000 0503 0000000000 000</t>
  </si>
  <si>
    <t xml:space="preserve">Сведения об исполнении консолидированного  бюджета МО "Муниципальный округ Воткинский район Удмуртской Республики" </t>
  </si>
  <si>
    <t>Низкое исполнение связано с отсутствием кредиторской задолженности по выплате заработной платы по состоянию на 01.01.2022г.</t>
  </si>
  <si>
    <t>Оплата работ "по факту" на основании актов выполненных работ</t>
  </si>
  <si>
    <t>за 1 полугодие 2022 года с указанием причин исполнения плановых назначений менее чем на 45 %</t>
  </si>
  <si>
    <t xml:space="preserve"> 000 0203 0000000000 000</t>
  </si>
  <si>
    <t xml:space="preserve"> 000 0405 0000000000 000</t>
  </si>
  <si>
    <t xml:space="preserve"> 000 0502 0000000000 000</t>
  </si>
  <si>
    <t xml:space="preserve"> 000 0605 0000000000 000</t>
  </si>
  <si>
    <t xml:space="preserve"> 000 1301 0000000000 000</t>
  </si>
  <si>
    <t xml:space="preserve">Срок уплаты имущественных налогов физических лиц до 1 декабря </t>
  </si>
  <si>
    <t>Добыча полезных ископаемых начинается с апреля и продолжается до октября, срок уплаты не наступил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</si>
</sst>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4" fillId="0" borderId="1" xfId="20" applyNumberFormat="1" applyProtection="1"/>
    <xf numFmtId="49" fontId="4" fillId="0" borderId="1" xfId="31" applyNumberFormat="1" applyProtection="1">
      <alignment horizontal="center"/>
    </xf>
    <xf numFmtId="49" fontId="4" fillId="0" borderId="1" xfId="31" applyNumberFormat="1" applyFont="1" applyProtection="1">
      <alignment horizontal="center"/>
    </xf>
    <xf numFmtId="0" fontId="11" fillId="0" borderId="0" xfId="0" applyFont="1" applyProtection="1">
      <protection locked="0"/>
    </xf>
    <xf numFmtId="0" fontId="11" fillId="0" borderId="30" xfId="0" applyFont="1" applyBorder="1" applyProtection="1">
      <protection locked="0"/>
    </xf>
    <xf numFmtId="4" fontId="4" fillId="0" borderId="30" xfId="39" applyNumberFormat="1" applyFont="1" applyBorder="1" applyProtection="1">
      <alignment horizontal="right"/>
    </xf>
    <xf numFmtId="49" fontId="6" fillId="0" borderId="1" xfId="25" applyNumberFormat="1" applyBorder="1" applyProtection="1"/>
    <xf numFmtId="49" fontId="4" fillId="0" borderId="30" xfId="38" applyNumberFormat="1" applyBorder="1" applyProtection="1">
      <alignment horizontal="center" vertical="center" shrinkToFit="1"/>
    </xf>
    <xf numFmtId="4" fontId="4" fillId="0" borderId="30" xfId="40" applyNumberFormat="1" applyFont="1" applyBorder="1" applyProtection="1">
      <alignment horizontal="right" wrapText="1"/>
    </xf>
    <xf numFmtId="49" fontId="4" fillId="0" borderId="30" xfId="48" applyNumberFormat="1" applyFont="1" applyBorder="1" applyProtection="1">
      <alignment horizontal="left" wrapText="1"/>
    </xf>
    <xf numFmtId="49" fontId="4" fillId="0" borderId="30" xfId="37" applyNumberFormat="1" applyBorder="1" applyAlignment="1" applyProtection="1">
      <alignment horizontal="center" vertical="center"/>
    </xf>
    <xf numFmtId="164" fontId="4" fillId="0" borderId="30" xfId="34" applyNumberFormat="1" applyFont="1" applyBorder="1" applyProtection="1">
      <alignment horizontal="right" vertical="center" shrinkToFit="1"/>
    </xf>
    <xf numFmtId="0" fontId="4" fillId="0" borderId="30" xfId="46" applyNumberFormat="1" applyFont="1" applyBorder="1" applyProtection="1">
      <alignment wrapText="1"/>
    </xf>
    <xf numFmtId="0" fontId="4" fillId="0" borderId="1" xfId="17" applyNumberFormat="1" applyBorder="1" applyProtection="1"/>
    <xf numFmtId="0" fontId="2" fillId="0" borderId="1" xfId="16" applyNumberFormat="1" applyBorder="1" applyProtection="1">
      <alignment horizontal="center"/>
    </xf>
    <xf numFmtId="0" fontId="1" fillId="0" borderId="1" xfId="12" applyNumberFormat="1" applyBorder="1" applyProtection="1"/>
    <xf numFmtId="0" fontId="4" fillId="0" borderId="30" xfId="21" applyNumberFormat="1" applyBorder="1" applyProtection="1">
      <alignment horizontal="center" vertical="center"/>
    </xf>
    <xf numFmtId="0" fontId="4" fillId="0" borderId="30" xfId="22" applyNumberFormat="1" applyBorder="1" applyProtection="1">
      <alignment horizontal="center" vertical="center"/>
    </xf>
    <xf numFmtId="49" fontId="4" fillId="0" borderId="30" xfId="23" applyNumberFormat="1" applyBorder="1" applyProtection="1">
      <alignment horizontal="center" vertical="center"/>
    </xf>
    <xf numFmtId="49" fontId="4" fillId="0" borderId="30" xfId="24" applyNumberFormat="1" applyBorder="1" applyProtection="1">
      <alignment horizontal="center" vertical="center"/>
    </xf>
    <xf numFmtId="0" fontId="4" fillId="0" borderId="30" xfId="26" applyNumberFormat="1" applyBorder="1" applyProtection="1">
      <alignment horizontal="left" wrapText="1"/>
    </xf>
    <xf numFmtId="0" fontId="4" fillId="0" borderId="30" xfId="32" applyNumberFormat="1" applyBorder="1" applyProtection="1">
      <alignment horizontal="left" wrapText="1"/>
    </xf>
    <xf numFmtId="0" fontId="4" fillId="0" borderId="30" xfId="33" applyNumberFormat="1" applyBorder="1" applyProtection="1">
      <alignment vertical="center" shrinkToFit="1"/>
    </xf>
    <xf numFmtId="0" fontId="4" fillId="0" borderId="30" xfId="30" applyNumberFormat="1" applyFont="1" applyBorder="1" applyProtection="1">
      <alignment horizontal="center" wrapText="1"/>
    </xf>
    <xf numFmtId="0" fontId="4" fillId="0" borderId="30" xfId="36" applyNumberFormat="1" applyFont="1" applyBorder="1" applyProtection="1">
      <alignment wrapText="1"/>
    </xf>
    <xf numFmtId="0" fontId="4" fillId="0" borderId="30" xfId="36" applyNumberFormat="1" applyBorder="1" applyAlignment="1" applyProtection="1">
      <alignment wrapText="1"/>
    </xf>
    <xf numFmtId="4" fontId="4" fillId="0" borderId="30" xfId="28" applyNumberFormat="1" applyBorder="1" applyAlignment="1" applyProtection="1">
      <alignment horizontal="right"/>
    </xf>
    <xf numFmtId="164" fontId="4" fillId="0" borderId="30" xfId="34" applyNumberFormat="1" applyBorder="1" applyAlignment="1" applyProtection="1">
      <alignment horizontal="right" shrinkToFit="1"/>
    </xf>
    <xf numFmtId="4" fontId="11" fillId="0" borderId="30" xfId="0" applyNumberFormat="1" applyFont="1" applyBorder="1" applyProtection="1">
      <protection locked="0"/>
    </xf>
    <xf numFmtId="0" fontId="4" fillId="0" borderId="30" xfId="30" applyNumberFormat="1" applyBorder="1" applyAlignment="1" applyProtection="1">
      <alignment horizontal="center" wrapText="1"/>
    </xf>
    <xf numFmtId="0" fontId="1" fillId="0" borderId="3" xfId="4" applyNumberFormat="1" applyProtection="1">
      <alignment horizontal="right" shrinkToFit="1"/>
    </xf>
    <xf numFmtId="0" fontId="4" fillId="0" borderId="30" xfId="19" applyBorder="1">
      <alignment horizontal="center" vertical="center" wrapText="1"/>
    </xf>
    <xf numFmtId="49" fontId="4" fillId="0" borderId="31" xfId="27" applyNumberFormat="1" applyBorder="1" applyProtection="1">
      <alignment horizontal="center" vertical="center" shrinkToFit="1"/>
    </xf>
    <xf numFmtId="4" fontId="4" fillId="0" borderId="30" xfId="11" applyNumberFormat="1" applyBorder="1" applyAlignment="1" applyProtection="1">
      <alignment horizontal="right"/>
    </xf>
    <xf numFmtId="4" fontId="4" fillId="0" borderId="30" xfId="66" applyNumberFormat="1" applyBorder="1" applyAlignment="1" applyProtection="1">
      <alignment horizontal="right"/>
    </xf>
    <xf numFmtId="49" fontId="4" fillId="0" borderId="30" xfId="23" applyNumberFormat="1" applyBorder="1" applyAlignment="1" applyProtection="1">
      <alignment horizontal="center"/>
    </xf>
    <xf numFmtId="49" fontId="4" fillId="0" borderId="30" xfId="27" applyNumberFormat="1" applyBorder="1" applyProtection="1">
      <alignment horizontal="center" vertical="center" shrinkToFit="1"/>
    </xf>
    <xf numFmtId="49" fontId="4" fillId="0" borderId="30" xfId="43" applyNumberFormat="1" applyBorder="1" applyProtection="1">
      <alignment horizontal="center" vertical="center" shrinkToFit="1"/>
    </xf>
    <xf numFmtId="3" fontId="4" fillId="0" borderId="30" xfId="28" applyNumberFormat="1" applyBorder="1" applyAlignment="1" applyProtection="1">
      <alignment horizontal="right"/>
    </xf>
    <xf numFmtId="3" fontId="4" fillId="0" borderId="30" xfId="34" applyNumberFormat="1" applyBorder="1" applyAlignment="1" applyProtection="1">
      <alignment horizontal="right" shrinkToFit="1"/>
    </xf>
    <xf numFmtId="3" fontId="4" fillId="0" borderId="30" xfId="39" applyNumberFormat="1" applyFont="1" applyBorder="1" applyProtection="1">
      <alignment horizontal="right"/>
    </xf>
    <xf numFmtId="3" fontId="4" fillId="0" borderId="30" xfId="34" applyNumberFormat="1" applyFont="1" applyBorder="1" applyProtection="1">
      <alignment horizontal="right" vertical="center" shrinkToFit="1"/>
    </xf>
    <xf numFmtId="0" fontId="4" fillId="0" borderId="30" xfId="19" applyNumberFormat="1" applyBorder="1" applyProtection="1">
      <alignment horizontal="center" vertical="center" wrapText="1"/>
    </xf>
    <xf numFmtId="0" fontId="4" fillId="0" borderId="30" xfId="19" applyBorder="1">
      <alignment horizontal="center" vertical="center" wrapText="1"/>
    </xf>
    <xf numFmtId="0" fontId="4" fillId="0" borderId="30" xfId="18" applyNumberFormat="1" applyBorder="1" applyProtection="1">
      <alignment horizontal="center" vertical="center" wrapText="1"/>
    </xf>
    <xf numFmtId="0" fontId="4" fillId="0" borderId="30" xfId="18" applyBorder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0" fontId="5" fillId="0" borderId="7" xfId="13" applyNumberFormat="1" applyProtection="1">
      <alignment horizontal="center" wrapText="1"/>
    </xf>
    <xf numFmtId="0" fontId="5" fillId="0" borderId="7" xfId="13">
      <alignment horizontal="center" wrapText="1"/>
    </xf>
    <xf numFmtId="0" fontId="5" fillId="0" borderId="6" xfId="15" applyNumberFormat="1" applyProtection="1">
      <alignment horizontal="left" wrapText="1"/>
    </xf>
    <xf numFmtId="0" fontId="5" fillId="0" borderId="6" xfId="15">
      <alignment horizontal="left" wrapText="1"/>
    </xf>
    <xf numFmtId="49" fontId="4" fillId="0" borderId="30" xfId="42" applyNumberFormat="1" applyBorder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1" zoomScaleNormal="100" zoomScaleSheetLayoutView="100" workbookViewId="0">
      <selection activeCell="H17" sqref="H17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8" style="1" customWidth="1"/>
    <col min="5" max="5" width="17.28515625" style="1" customWidth="1"/>
    <col min="6" max="6" width="16.28515625" style="1" customWidth="1"/>
    <col min="7" max="7" width="17" style="1" customWidth="1"/>
    <col min="8" max="8" width="26" style="1" customWidth="1"/>
    <col min="9" max="9" width="9.140625" style="1" hidden="1"/>
    <col min="10" max="11" width="9.140625" style="1"/>
    <col min="12" max="12" width="23.7109375" style="1" customWidth="1"/>
    <col min="13" max="13" width="11.140625" style="1" customWidth="1"/>
    <col min="14" max="15" width="12.28515625" style="1" customWidth="1"/>
    <col min="16" max="16" width="9.140625" style="1" customWidth="1"/>
    <col min="17" max="16384" width="9.140625" style="1"/>
  </cols>
  <sheetData>
    <row r="1" spans="1:9" ht="12.95" hidden="1" customHeight="1" x14ac:dyDescent="0.25">
      <c r="A1" s="2"/>
      <c r="B1" s="2"/>
      <c r="C1" s="3"/>
      <c r="D1" s="3"/>
      <c r="E1" s="3"/>
      <c r="F1" s="3"/>
      <c r="G1" s="3"/>
      <c r="H1" s="4"/>
      <c r="I1" s="2"/>
    </row>
    <row r="2" spans="1:9" ht="12.95" hidden="1" customHeight="1" x14ac:dyDescent="0.25">
      <c r="A2" s="2"/>
      <c r="B2" s="2"/>
      <c r="C2" s="3"/>
      <c r="D2" s="3"/>
      <c r="E2" s="3"/>
      <c r="F2" s="2"/>
      <c r="G2" s="41" t="s">
        <v>0</v>
      </c>
      <c r="H2" s="5" t="s">
        <v>1</v>
      </c>
      <c r="I2" s="6"/>
    </row>
    <row r="3" spans="1:9" ht="12.75" customHeight="1" x14ac:dyDescent="0.25">
      <c r="A3" s="2"/>
      <c r="B3" s="57" t="s">
        <v>35</v>
      </c>
      <c r="C3" s="58"/>
      <c r="D3" s="58"/>
      <c r="E3" s="58"/>
      <c r="F3" s="58"/>
      <c r="G3" s="58"/>
      <c r="H3" s="58"/>
      <c r="I3" s="2"/>
    </row>
    <row r="4" spans="1:9" ht="12.95" customHeight="1" x14ac:dyDescent="0.25">
      <c r="A4" s="2"/>
      <c r="B4" s="57" t="s">
        <v>38</v>
      </c>
      <c r="C4" s="58"/>
      <c r="D4" s="58"/>
      <c r="E4" s="58"/>
      <c r="F4" s="58"/>
      <c r="G4" s="58"/>
      <c r="H4" s="58"/>
      <c r="I4" s="2"/>
    </row>
    <row r="5" spans="1:9" ht="12.95" hidden="1" customHeight="1" x14ac:dyDescent="0.25">
      <c r="A5" s="2"/>
      <c r="B5" s="8" t="s">
        <v>2</v>
      </c>
      <c r="C5" s="59" t="s">
        <v>3</v>
      </c>
      <c r="D5" s="60"/>
      <c r="E5" s="60"/>
      <c r="F5" s="60"/>
      <c r="G5" s="60"/>
      <c r="H5" s="9"/>
      <c r="I5" s="2"/>
    </row>
    <row r="6" spans="1:9" ht="22.5" hidden="1" customHeight="1" x14ac:dyDescent="0.25">
      <c r="A6" s="2"/>
      <c r="B6" s="7"/>
      <c r="C6" s="61" t="s">
        <v>4</v>
      </c>
      <c r="D6" s="62"/>
      <c r="E6" s="62"/>
      <c r="F6" s="62"/>
      <c r="G6" s="62"/>
      <c r="H6" s="10"/>
      <c r="I6" s="2"/>
    </row>
    <row r="7" spans="1:9" hidden="1" x14ac:dyDescent="0.25">
      <c r="A7" s="2"/>
      <c r="B7" s="8" t="s">
        <v>5</v>
      </c>
      <c r="C7" s="63" t="s">
        <v>6</v>
      </c>
      <c r="D7" s="64"/>
      <c r="E7" s="64"/>
      <c r="F7" s="64"/>
      <c r="G7" s="64"/>
      <c r="H7" s="64"/>
      <c r="I7" s="2"/>
    </row>
    <row r="8" spans="1:9" ht="12.95" customHeight="1" x14ac:dyDescent="0.25">
      <c r="A8" s="2"/>
      <c r="B8" s="25"/>
      <c r="C8" s="25"/>
      <c r="D8" s="25"/>
      <c r="E8" s="25"/>
      <c r="F8" s="25"/>
      <c r="G8" s="25"/>
      <c r="H8" s="26"/>
      <c r="I8" s="2"/>
    </row>
    <row r="9" spans="1:9" ht="20.85" customHeight="1" x14ac:dyDescent="0.25">
      <c r="A9" s="24"/>
      <c r="B9" s="55" t="s">
        <v>7</v>
      </c>
      <c r="C9" s="55" t="s">
        <v>8</v>
      </c>
      <c r="D9" s="55" t="s">
        <v>9</v>
      </c>
      <c r="E9" s="55" t="s">
        <v>10</v>
      </c>
      <c r="F9" s="55" t="s">
        <v>11</v>
      </c>
      <c r="G9" s="56"/>
      <c r="H9" s="42"/>
      <c r="I9" s="11"/>
    </row>
    <row r="10" spans="1:9" ht="12.75" customHeight="1" x14ac:dyDescent="0.25">
      <c r="A10" s="24"/>
      <c r="B10" s="56"/>
      <c r="C10" s="56"/>
      <c r="D10" s="56"/>
      <c r="E10" s="56"/>
      <c r="F10" s="55" t="s">
        <v>27</v>
      </c>
      <c r="G10" s="55" t="s">
        <v>12</v>
      </c>
      <c r="H10" s="53" t="s">
        <v>13</v>
      </c>
      <c r="I10" s="11"/>
    </row>
    <row r="11" spans="1:9" ht="14.25" customHeight="1" x14ac:dyDescent="0.25">
      <c r="A11" s="24"/>
      <c r="B11" s="56"/>
      <c r="C11" s="56"/>
      <c r="D11" s="56"/>
      <c r="E11" s="56"/>
      <c r="F11" s="56"/>
      <c r="G11" s="56"/>
      <c r="H11" s="54"/>
      <c r="I11" s="11"/>
    </row>
    <row r="12" spans="1:9" ht="9" customHeight="1" x14ac:dyDescent="0.25">
      <c r="A12" s="24"/>
      <c r="B12" s="56"/>
      <c r="C12" s="56"/>
      <c r="D12" s="56"/>
      <c r="E12" s="56"/>
      <c r="F12" s="56"/>
      <c r="G12" s="56"/>
      <c r="H12" s="54"/>
      <c r="I12" s="11"/>
    </row>
    <row r="13" spans="1:9" ht="12.95" customHeight="1" x14ac:dyDescent="0.25">
      <c r="A13" s="24"/>
      <c r="B13" s="27">
        <v>1</v>
      </c>
      <c r="C13" s="28">
        <v>2</v>
      </c>
      <c r="D13" s="28">
        <v>3</v>
      </c>
      <c r="E13" s="29" t="s">
        <v>30</v>
      </c>
      <c r="F13" s="29" t="s">
        <v>14</v>
      </c>
      <c r="G13" s="29" t="s">
        <v>15</v>
      </c>
      <c r="H13" s="30" t="s">
        <v>16</v>
      </c>
      <c r="I13" s="11"/>
    </row>
    <row r="14" spans="1:9" ht="23.25" customHeight="1" x14ac:dyDescent="0.25">
      <c r="A14" s="17" t="s">
        <v>17</v>
      </c>
      <c r="B14" s="31" t="s">
        <v>18</v>
      </c>
      <c r="C14" s="43" t="s">
        <v>19</v>
      </c>
      <c r="D14" s="44">
        <v>1214014289.5</v>
      </c>
      <c r="E14" s="44">
        <v>616561484.39999998</v>
      </c>
      <c r="F14" s="49">
        <f>E14/D14*100</f>
        <v>50.787003887238832</v>
      </c>
      <c r="G14" s="37">
        <f>E14-D14</f>
        <v>-597452805.10000002</v>
      </c>
      <c r="H14" s="40" t="s">
        <v>20</v>
      </c>
      <c r="I14" s="12"/>
    </row>
    <row r="15" spans="1:9" ht="12.95" customHeight="1" x14ac:dyDescent="0.25">
      <c r="A15" s="17"/>
      <c r="B15" s="32" t="s">
        <v>21</v>
      </c>
      <c r="C15" s="33"/>
      <c r="D15" s="38"/>
      <c r="E15" s="38"/>
      <c r="F15" s="50"/>
      <c r="G15" s="38"/>
      <c r="H15" s="36"/>
      <c r="I15" s="12"/>
    </row>
    <row r="16" spans="1:9" ht="33.75" x14ac:dyDescent="0.25">
      <c r="A16" s="17"/>
      <c r="B16" s="46" t="s">
        <v>28</v>
      </c>
      <c r="C16" s="47" t="s">
        <v>19</v>
      </c>
      <c r="D16" s="44">
        <v>19178000</v>
      </c>
      <c r="E16" s="44">
        <v>7590591.1500000004</v>
      </c>
      <c r="F16" s="49">
        <f t="shared" ref="F16:F18" si="0">E16/D16*100</f>
        <v>39.579680623631248</v>
      </c>
      <c r="G16" s="37">
        <f t="shared" ref="G16:G18" si="1">E16-D16</f>
        <v>-11587408.85</v>
      </c>
      <c r="H16" s="65" t="s">
        <v>44</v>
      </c>
      <c r="I16" s="12"/>
    </row>
    <row r="17" spans="1:18" ht="45" x14ac:dyDescent="0.25">
      <c r="A17" s="17"/>
      <c r="B17" s="46" t="s">
        <v>29</v>
      </c>
      <c r="C17" s="47" t="s">
        <v>19</v>
      </c>
      <c r="D17" s="44">
        <v>8855000</v>
      </c>
      <c r="E17" s="44">
        <v>1387950</v>
      </c>
      <c r="F17" s="49">
        <f t="shared" si="0"/>
        <v>15.674195369847544</v>
      </c>
      <c r="G17" s="37">
        <f t="shared" si="1"/>
        <v>-7467050</v>
      </c>
      <c r="H17" s="65" t="s">
        <v>45</v>
      </c>
      <c r="I17" s="12"/>
    </row>
    <row r="18" spans="1:18" ht="23.25" customHeight="1" x14ac:dyDescent="0.25">
      <c r="A18" s="17" t="s">
        <v>17</v>
      </c>
      <c r="B18" s="31" t="s">
        <v>22</v>
      </c>
      <c r="C18" s="48" t="s">
        <v>23</v>
      </c>
      <c r="D18" s="45">
        <v>1247892176.01</v>
      </c>
      <c r="E18" s="45">
        <v>590740843.91999996</v>
      </c>
      <c r="F18" s="51">
        <f t="shared" si="0"/>
        <v>47.339093495147139</v>
      </c>
      <c r="G18" s="19">
        <f t="shared" si="1"/>
        <v>-657151332.09000003</v>
      </c>
      <c r="H18" s="34" t="s">
        <v>20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5" customHeight="1" x14ac:dyDescent="0.25">
      <c r="A19" s="17"/>
      <c r="B19" s="32" t="s">
        <v>21</v>
      </c>
      <c r="C19" s="33"/>
      <c r="D19" s="22"/>
      <c r="E19" s="22"/>
      <c r="F19" s="52"/>
      <c r="G19" s="23"/>
      <c r="H19" s="35"/>
      <c r="I19" s="1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1.75" customHeight="1" x14ac:dyDescent="0.25">
      <c r="A20" s="17"/>
      <c r="B20" s="21" t="s">
        <v>39</v>
      </c>
      <c r="C20" s="18" t="s">
        <v>23</v>
      </c>
      <c r="D20" s="39">
        <v>1758200</v>
      </c>
      <c r="E20" s="39">
        <v>758452.41</v>
      </c>
      <c r="F20" s="51">
        <f t="shared" ref="F20:F29" si="2">E20/D20*100</f>
        <v>43.138005346376978</v>
      </c>
      <c r="G20" s="19">
        <f t="shared" ref="G20:G29" si="3">E20-D20</f>
        <v>-999747.59</v>
      </c>
      <c r="H20" s="20" t="s">
        <v>36</v>
      </c>
      <c r="I20" s="13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57" x14ac:dyDescent="0.25">
      <c r="A21" s="17"/>
      <c r="B21" s="21" t="s">
        <v>31</v>
      </c>
      <c r="C21" s="18" t="s">
        <v>23</v>
      </c>
      <c r="D21" s="15">
        <v>6992857.4699999997</v>
      </c>
      <c r="E21" s="15">
        <v>3041065.32</v>
      </c>
      <c r="F21" s="51">
        <f t="shared" si="2"/>
        <v>43.488163930788652</v>
      </c>
      <c r="G21" s="19">
        <f t="shared" si="3"/>
        <v>-3951792.15</v>
      </c>
      <c r="H21" s="20" t="s">
        <v>36</v>
      </c>
      <c r="I21" s="1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34.5" x14ac:dyDescent="0.25">
      <c r="B22" s="21" t="s">
        <v>40</v>
      </c>
      <c r="C22" s="18" t="s">
        <v>23</v>
      </c>
      <c r="D22" s="16">
        <v>1498100</v>
      </c>
      <c r="E22" s="16">
        <v>146518</v>
      </c>
      <c r="F22" s="51">
        <f t="shared" si="2"/>
        <v>9.780254989653562</v>
      </c>
      <c r="G22" s="19">
        <f t="shared" si="3"/>
        <v>-1351582</v>
      </c>
      <c r="H22" s="20" t="s">
        <v>37</v>
      </c>
    </row>
    <row r="23" spans="1:18" ht="34.5" x14ac:dyDescent="0.25">
      <c r="B23" s="21" t="s">
        <v>32</v>
      </c>
      <c r="C23" s="18" t="s">
        <v>23</v>
      </c>
      <c r="D23" s="39">
        <v>197814013.77000001</v>
      </c>
      <c r="E23" s="39">
        <v>33916920.990000002</v>
      </c>
      <c r="F23" s="51">
        <f t="shared" si="2"/>
        <v>17.145863603695684</v>
      </c>
      <c r="G23" s="19">
        <f t="shared" si="3"/>
        <v>-163897092.78</v>
      </c>
      <c r="H23" s="20" t="s">
        <v>37</v>
      </c>
    </row>
    <row r="24" spans="1:18" ht="34.5" x14ac:dyDescent="0.25">
      <c r="B24" s="21" t="s">
        <v>33</v>
      </c>
      <c r="C24" s="18" t="s">
        <v>23</v>
      </c>
      <c r="D24" s="16">
        <v>3880224</v>
      </c>
      <c r="E24" s="15">
        <v>1528784.24</v>
      </c>
      <c r="F24" s="51">
        <f t="shared" si="2"/>
        <v>39.399381066660069</v>
      </c>
      <c r="G24" s="19">
        <f t="shared" si="3"/>
        <v>-2351439.7599999998</v>
      </c>
      <c r="H24" s="20" t="s">
        <v>37</v>
      </c>
    </row>
    <row r="25" spans="1:18" ht="34.5" x14ac:dyDescent="0.25">
      <c r="B25" s="21" t="s">
        <v>41</v>
      </c>
      <c r="C25" s="18" t="s">
        <v>23</v>
      </c>
      <c r="D25" s="15">
        <v>109486626.55</v>
      </c>
      <c r="E25" s="15">
        <v>45518488.530000001</v>
      </c>
      <c r="F25" s="51">
        <f t="shared" si="2"/>
        <v>41.57447348988579</v>
      </c>
      <c r="G25" s="19">
        <f t="shared" si="3"/>
        <v>-63968138.019999996</v>
      </c>
      <c r="H25" s="20" t="s">
        <v>37</v>
      </c>
    </row>
    <row r="26" spans="1:18" ht="34.5" x14ac:dyDescent="0.25">
      <c r="B26" s="21" t="s">
        <v>34</v>
      </c>
      <c r="C26" s="18" t="s">
        <v>23</v>
      </c>
      <c r="D26" s="15">
        <v>13959554.609999999</v>
      </c>
      <c r="E26" s="15">
        <v>5931356.2699999996</v>
      </c>
      <c r="F26" s="51">
        <f t="shared" si="2"/>
        <v>42.489581048316836</v>
      </c>
      <c r="G26" s="19">
        <f t="shared" si="3"/>
        <v>-8028198.3399999999</v>
      </c>
      <c r="H26" s="20" t="s">
        <v>37</v>
      </c>
    </row>
    <row r="27" spans="1:18" ht="34.5" x14ac:dyDescent="0.25">
      <c r="B27" s="21" t="s">
        <v>42</v>
      </c>
      <c r="C27" s="18" t="s">
        <v>23</v>
      </c>
      <c r="D27" s="39">
        <v>5727100</v>
      </c>
      <c r="E27" s="39">
        <v>31500</v>
      </c>
      <c r="F27" s="51">
        <f t="shared" si="2"/>
        <v>0.55001658780185436</v>
      </c>
      <c r="G27" s="19">
        <f t="shared" si="3"/>
        <v>-5695600</v>
      </c>
      <c r="H27" s="20" t="s">
        <v>37</v>
      </c>
    </row>
    <row r="28" spans="1:18" ht="23.25" x14ac:dyDescent="0.25">
      <c r="B28" s="21" t="s">
        <v>26</v>
      </c>
      <c r="C28" s="18" t="s">
        <v>23</v>
      </c>
      <c r="D28" s="15">
        <v>40169700</v>
      </c>
      <c r="E28" s="15">
        <v>13182570.92</v>
      </c>
      <c r="F28" s="51">
        <f t="shared" si="2"/>
        <v>32.817200327610117</v>
      </c>
      <c r="G28" s="19">
        <f t="shared" si="3"/>
        <v>-26987129.079999998</v>
      </c>
      <c r="H28" s="20" t="s">
        <v>24</v>
      </c>
    </row>
    <row r="29" spans="1:18" ht="45.75" x14ac:dyDescent="0.25">
      <c r="B29" s="21" t="s">
        <v>43</v>
      </c>
      <c r="C29" s="18" t="s">
        <v>23</v>
      </c>
      <c r="D29" s="15">
        <v>5610009.5999999996</v>
      </c>
      <c r="E29" s="15">
        <v>2074958.93</v>
      </c>
      <c r="F29" s="51">
        <f t="shared" si="2"/>
        <v>36.986726903283731</v>
      </c>
      <c r="G29" s="19">
        <f t="shared" si="3"/>
        <v>-3535050.67</v>
      </c>
      <c r="H29" s="20" t="s">
        <v>25</v>
      </c>
    </row>
  </sheetData>
  <mergeCells count="13">
    <mergeCell ref="B3:H3"/>
    <mergeCell ref="C5:G5"/>
    <mergeCell ref="C6:G6"/>
    <mergeCell ref="C7:H7"/>
    <mergeCell ref="B4:H4"/>
    <mergeCell ref="H10:H12"/>
    <mergeCell ref="B9:B12"/>
    <mergeCell ref="C9:C12"/>
    <mergeCell ref="D9:D12"/>
    <mergeCell ref="E9:E12"/>
    <mergeCell ref="F9:G9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53739D-8117-400E-BAF0-7E6260FC0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user</cp:lastModifiedBy>
  <cp:lastPrinted>2022-02-17T11:58:12Z</cp:lastPrinted>
  <dcterms:created xsi:type="dcterms:W3CDTF">2021-08-23T10:54:30Z</dcterms:created>
  <dcterms:modified xsi:type="dcterms:W3CDTF">2022-07-20T04:08:24Z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sv_0503364G_20181231_6.xlsx</vt:lpwstr>
  </property>
  <property fmtid="{D5CDD505-2E9C-101B-9397-08002B2CF9AE}" pid="3" name="Название отчета">
    <vt:lpwstr>sv_0503364G_20181231_6.xlsx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192.168.99.21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kr13012_6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