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tabRatio="284" activeTab="3"/>
  </bookViews>
  <sheets>
    <sheet name="3" sheetId="14" r:id="rId1"/>
    <sheet name="4" sheetId="7" r:id="rId2"/>
    <sheet name="5" sheetId="10" r:id="rId3"/>
    <sheet name="6" sheetId="9" r:id="rId4"/>
  </sheets>
  <definedNames>
    <definedName name="_xlnm.Print_Titles" localSheetId="0">'3'!$9:$10</definedName>
    <definedName name="_xlnm.Print_Titles" localSheetId="1">'4'!$9:$10</definedName>
    <definedName name="_xlnm.Print_Titles" localSheetId="2">'5'!$12:$13</definedName>
    <definedName name="_xlnm.Print_Titles" localSheetId="3">'6'!$10:$11</definedName>
    <definedName name="_xlnm.Print_Area" localSheetId="0">'3'!$A$1:$O$12</definedName>
    <definedName name="_xlnm.Print_Area" localSheetId="1">'4'!$A$1:$R$11</definedName>
    <definedName name="_xlnm.Print_Area" localSheetId="2">'5'!$A$1:$V$24</definedName>
    <definedName name="_xlnm.Print_Area" localSheetId="3">'6'!$A$1:$O$23</definedName>
  </definedNames>
  <calcPr calcId="144525"/>
</workbook>
</file>

<file path=xl/calcChain.xml><?xml version="1.0" encoding="utf-8"?>
<calcChain xmlns="http://schemas.openxmlformats.org/spreadsheetml/2006/main">
  <c r="K16" i="9" l="1"/>
  <c r="L16" i="9"/>
  <c r="M16" i="9"/>
  <c r="N16" i="9"/>
  <c r="O16" i="9"/>
  <c r="J16" i="9" l="1"/>
  <c r="L14" i="9" l="1"/>
  <c r="L13" i="9" s="1"/>
  <c r="M14" i="9"/>
  <c r="M13" i="9" s="1"/>
  <c r="N14" i="9"/>
  <c r="N13" i="9" s="1"/>
  <c r="S23" i="10" l="1"/>
  <c r="T23" i="10"/>
  <c r="U23" i="10"/>
  <c r="S20" i="10"/>
  <c r="T20" i="10"/>
  <c r="U20" i="10"/>
  <c r="S17" i="10"/>
  <c r="S16" i="10" s="1"/>
  <c r="S15" i="10" s="1"/>
  <c r="S14" i="10" s="1"/>
  <c r="T17" i="10"/>
  <c r="T16" i="10" s="1"/>
  <c r="T15" i="10" s="1"/>
  <c r="T14" i="10" s="1"/>
  <c r="U17" i="10"/>
  <c r="U16" i="10" s="1"/>
  <c r="U15" i="10" s="1"/>
  <c r="U14" i="10" s="1"/>
  <c r="E16" i="9" l="1"/>
  <c r="O14" i="9" l="1"/>
  <c r="O13" i="9" s="1"/>
  <c r="V23" i="10"/>
  <c r="V20" i="10"/>
  <c r="V17" i="10"/>
  <c r="V16" i="10" s="1"/>
  <c r="V15" i="10" l="1"/>
  <c r="V14" i="10" s="1"/>
  <c r="Q17" i="10"/>
  <c r="R17" i="10"/>
  <c r="P17" i="10"/>
  <c r="F14" i="9"/>
  <c r="N23" i="10"/>
  <c r="O23" i="10"/>
  <c r="P23" i="10"/>
  <c r="Q23" i="10"/>
  <c r="R23" i="10"/>
  <c r="M23" i="10"/>
  <c r="N20" i="10"/>
  <c r="O20" i="10"/>
  <c r="P20" i="10"/>
  <c r="Q20" i="10"/>
  <c r="R20" i="10"/>
  <c r="M20" i="10"/>
  <c r="N17" i="10"/>
  <c r="O17" i="10"/>
  <c r="M17" i="10"/>
  <c r="M16" i="10" l="1"/>
  <c r="M15" i="10" s="1"/>
  <c r="M14" i="10" s="1"/>
  <c r="N16" i="10" l="1"/>
  <c r="N15" i="10" s="1"/>
  <c r="N14" i="10" s="1"/>
  <c r="O16" i="10" l="1"/>
  <c r="O15" i="10" s="1"/>
  <c r="O14" i="10" s="1"/>
  <c r="F13" i="9"/>
  <c r="G14" i="9" l="1"/>
  <c r="Q16" i="10" l="1"/>
  <c r="Q15" i="10" s="1"/>
  <c r="Q14" i="10" s="1"/>
  <c r="P16" i="10"/>
  <c r="P15" i="10" s="1"/>
  <c r="P14" i="10" s="1"/>
  <c r="R16" i="10"/>
  <c r="R15" i="10" s="1"/>
  <c r="R14" i="10" s="1"/>
  <c r="G13" i="9"/>
  <c r="I14" i="9" l="1"/>
  <c r="I13" i="9" s="1"/>
  <c r="J14" i="9"/>
  <c r="J13" i="9" s="1"/>
  <c r="K14" i="9" l="1"/>
  <c r="K13" i="9" s="1"/>
  <c r="H14" i="9"/>
  <c r="E14" i="9" l="1"/>
  <c r="H13" i="9"/>
  <c r="E13" i="9" s="1"/>
</calcChain>
</file>

<file path=xl/sharedStrings.xml><?xml version="1.0" encoding="utf-8"?>
<sst xmlns="http://schemas.openxmlformats.org/spreadsheetml/2006/main" count="207" uniqueCount="98">
  <si>
    <t>Строительство, реконструкция, капитальный и текущий ремонт учреждений культуры</t>
  </si>
  <si>
    <t>Укрепление материально – технической базы учреждений культуры</t>
  </si>
  <si>
    <t>И</t>
  </si>
  <si>
    <t>Ресурсное обеспечение реализации муниципальной программы за счет средств бюджета муниципального района</t>
  </si>
  <si>
    <t>2020 год</t>
  </si>
  <si>
    <t>180</t>
  </si>
  <si>
    <t>Управление культуры Администрации муниципального образования "Воткинский район"</t>
  </si>
  <si>
    <t>бюджет Воткинского района</t>
  </si>
  <si>
    <t>собственные средства бюджета Воткинского района</t>
  </si>
  <si>
    <t>бюджеты поселений, входящих в состав Воткинского района</t>
  </si>
  <si>
    <t>Ожидаемый непосредственный результат</t>
  </si>
  <si>
    <t>Наименование меры                                        государственного регулирования</t>
  </si>
  <si>
    <t>Показатель применения меры</t>
  </si>
  <si>
    <t>1</t>
  </si>
  <si>
    <t>Код бюджетной классификации</t>
  </si>
  <si>
    <t>ГРБС</t>
  </si>
  <si>
    <t>Рз</t>
  </si>
  <si>
    <t>Пр</t>
  </si>
  <si>
    <t>ЦС</t>
  </si>
  <si>
    <t>ВР</t>
  </si>
  <si>
    <t>Источник финансирования</t>
  </si>
  <si>
    <t>иные источники</t>
  </si>
  <si>
    <t>Оценка расходов, тыс. рублей</t>
  </si>
  <si>
    <t>Код аналитической программной классификации</t>
  </si>
  <si>
    <t>Пп</t>
  </si>
  <si>
    <t>ОМ</t>
  </si>
  <si>
    <t>М</t>
  </si>
  <si>
    <t>01</t>
  </si>
  <si>
    <t>02</t>
  </si>
  <si>
    <t>Финансовая оценка результата, тыс. руб.</t>
  </si>
  <si>
    <t>Наименование показателя</t>
  </si>
  <si>
    <t xml:space="preserve">Единица измерения </t>
  </si>
  <si>
    <t>03</t>
  </si>
  <si>
    <t>04</t>
  </si>
  <si>
    <t>Всего</t>
  </si>
  <si>
    <t>Приложение 6</t>
  </si>
  <si>
    <t>Приложение 5</t>
  </si>
  <si>
    <t>Приложение 4</t>
  </si>
  <si>
    <t>Приложение 3</t>
  </si>
  <si>
    <t xml:space="preserve">Итого </t>
  </si>
  <si>
    <t>к муниципальной программе</t>
  </si>
  <si>
    <t>Наименование муниципальной программы, подпрограммы, основного мероприятия, мероприятия</t>
  </si>
  <si>
    <t>Наименование меры                                        муниципального регулирования</t>
  </si>
  <si>
    <t xml:space="preserve">Краткое обоснование необходимости применения меры </t>
  </si>
  <si>
    <t>МП</t>
  </si>
  <si>
    <t>Ответственный исполнитель, соисполнитель</t>
  </si>
  <si>
    <t>Расходы бюджета муниципального образования, тыс. рублей</t>
  </si>
  <si>
    <t>Наименование муниципальной программы, подпрограммы</t>
  </si>
  <si>
    <t>Наименование муниципальной услуги (работы)</t>
  </si>
  <si>
    <t>субвенции из бюджета Удмуртской Республики</t>
  </si>
  <si>
    <t>в том числе:</t>
  </si>
  <si>
    <t>Финансовая оценка применения мер муниципального регулирования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</si>
  <si>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</si>
  <si>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средства бюджета Удмуртской Республики, планируемые к привлечению</t>
  </si>
  <si>
    <t>субвенции из бюджетов поселений</t>
  </si>
  <si>
    <t>2015 год</t>
  </si>
  <si>
    <t>2016 год</t>
  </si>
  <si>
    <t>2017 год</t>
  </si>
  <si>
    <t>2018 год</t>
  </si>
  <si>
    <t>2019 год</t>
  </si>
  <si>
    <t xml:space="preserve">Прогноз сводных показателей муниципальных заданий на оказание муниципальных услуг (выполнение работ) </t>
  </si>
  <si>
    <t>3</t>
  </si>
  <si>
    <t>4</t>
  </si>
  <si>
    <t>08</t>
  </si>
  <si>
    <t>09</t>
  </si>
  <si>
    <t>0326161</t>
  </si>
  <si>
    <t>350</t>
  </si>
  <si>
    <t>межбюджетные трансферты, имеющие целевое назначение</t>
  </si>
  <si>
    <t>субсидии из бюджета Удмуртской Республики и Федерального бюджета</t>
  </si>
  <si>
    <t>031 02 R5190</t>
  </si>
  <si>
    <t>Выплата денежного поощрения лучшим муниципальным учреждениям культуры, находящимся на территориях сельских поселений</t>
  </si>
  <si>
    <t>13</t>
  </si>
  <si>
    <t>0</t>
  </si>
  <si>
    <t xml:space="preserve">"Комплексные меры противодействия злоупотреблению  </t>
  </si>
  <si>
    <t>наркотиками и их незаконному обороту"</t>
  </si>
  <si>
    <t>Комплексные меры противодействия злоупотреблению наркотиками и их незаконному обороту</t>
  </si>
  <si>
    <t>Профилактика употребления наркотических веществ среди детей и молодежи</t>
  </si>
  <si>
    <t>Организация и проведение мероприятий, направленных на профилактику наркомании, пропаганду здорового образа жизни</t>
  </si>
  <si>
    <t>Организационные и правовые меры противодействия злоупотреблению наркотиками и их незаконному обороту. Межведомственное взаимодействие</t>
  </si>
  <si>
    <t>Мероприятия по борьбе с незаконным оборотом наркотических средств и психотропных веществ, контрабандой и выявление лиц к ним причастных</t>
  </si>
  <si>
    <t>130 01 60350</t>
  </si>
  <si>
    <t>130 02 60350</t>
  </si>
  <si>
    <t>130 03 60350</t>
  </si>
  <si>
    <t>244</t>
  </si>
  <si>
    <t>Меры муниципального регулирования не предусмотрены</t>
  </si>
  <si>
    <t>В рамках программы муниципальные услуги муниципальными учреждениями не оказываются</t>
  </si>
  <si>
    <t>Управление культуры, спорта и молодежной политики Администрации муниципального образования "Воткинский район";                                                                   Районное управление образования Администрации муниципального образования "Воткинский район"</t>
  </si>
  <si>
    <t>Проведение обучающих мероприятий по профилактике наркомании среди населения Воткинского района</t>
  </si>
  <si>
    <t>Организация и проведение мероприятий по выявлению очагов произрастания наркосодержащих растений на территории Воткинского района</t>
  </si>
  <si>
    <r>
      <t>Управление культуры, спорта и молодежной политики Администрации муниципального образования "Воткинский район";                                                                                                                                          Районное управление образования Администрации муниципального образования "Воткинский район";                                                                                                            БУЗ УР "Воткинская РБ МЗ УР" (по согласованию);                                                                                       ГУ "Межмуниципальный отдел МВД России "Воткинский" (по согласованию);</t>
    </r>
    <r>
      <rPr>
        <b/>
        <sz val="8.5"/>
        <color rgb="FF000000"/>
        <rFont val="Calibri"/>
        <family val="2"/>
        <charset val="204"/>
        <scheme val="minor"/>
      </rPr>
      <t xml:space="preserve"> </t>
    </r>
    <r>
      <rPr>
        <b/>
        <sz val="8.5"/>
        <color rgb="FF000000"/>
        <rFont val="Times New Roman"/>
        <family val="1"/>
        <charset val="204"/>
      </rPr>
      <t>ОДН ГУ МО МВД России  «Воткинский»</t>
    </r>
    <r>
      <rPr>
        <b/>
        <sz val="8.5"/>
        <color theme="1"/>
        <rFont val="Times New Roman"/>
        <family val="1"/>
        <charset val="204"/>
      </rPr>
      <t xml:space="preserve"> (по согласованию); Воткинский зональный центр по профилактике и борьбе со СПИДом и инфекционными заболеваниями (по согласованию); Главы муниципальных образований-сельских поселений (по согласованию); Сектор по делам несовершеннолетних и защите их прав Администрации МО «Воткинский район»</t>
    </r>
  </si>
  <si>
    <t>Управление культуры, спорта и молодежной политики Администрации муниципального образования "Воткинский район";                                                                                                                                                                                                                                                                                                                                           ГУ "Межмуниципальный отдел МВД России "Воткинский" (по согласованию);                                                                                                            БУЗ УР "Воткинская РБ МЗ УР" (по согласованию); Главы муниципальных образований-сельских поселений (по согласованию).</t>
  </si>
  <si>
    <t>2</t>
  </si>
  <si>
    <t>Организация отдыха, оздоровления и занятости детей и молодежи в каникулярный период</t>
  </si>
  <si>
    <t>2021 год</t>
  </si>
  <si>
    <t xml:space="preserve">МО "Воткинский район" на 2015-2024 годы  </t>
  </si>
  <si>
    <t>2022 год</t>
  </si>
  <si>
    <t>2023 год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</si>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</sst>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.5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.5"/>
      <color indexed="8"/>
      <name val="Calibri"/>
      <family val="2"/>
      <charset val="204"/>
    </font>
    <font>
      <sz val="7"/>
      <name val="Times New Roman"/>
      <family val="1"/>
      <charset val="204"/>
    </font>
    <font>
      <sz val="7"/>
      <name val="Calibri"/>
      <family val="2"/>
      <charset val="204"/>
    </font>
    <font>
      <sz val="9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.5"/>
      <color theme="1"/>
      <name val="Times New Roman"/>
      <family val="1"/>
      <charset val="204"/>
    </font>
    <font>
      <b/>
      <sz val="8.5"/>
      <color rgb="FF000000"/>
      <name val="Calibri"/>
      <family val="2"/>
      <charset val="204"/>
      <scheme val="minor"/>
    </font>
    <font>
      <b/>
      <sz val="8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9" fillId="0" borderId="0" xfId="0" applyFont="1"/>
    <xf numFmtId="0" fontId="1" fillId="0" borderId="0" xfId="0" applyFont="1" applyFill="1" applyAlignment="1"/>
    <xf numFmtId="0" fontId="5" fillId="0" borderId="0" xfId="0" applyFont="1" applyFill="1" applyAlignment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0" fillId="0" borderId="0" xfId="0" applyFont="1"/>
    <xf numFmtId="0" fontId="0" fillId="0" borderId="0" xfId="0" applyBorder="1"/>
    <xf numFmtId="4" fontId="11" fillId="0" borderId="0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9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top"/>
    </xf>
    <xf numFmtId="164" fontId="6" fillId="2" borderId="1" xfId="0" applyNumberFormat="1" applyFont="1" applyFill="1" applyBorder="1" applyAlignment="1">
      <alignment horizontal="center" vertical="top"/>
    </xf>
    <xf numFmtId="164" fontId="6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1" fillId="0" borderId="0" xfId="0" applyFont="1" applyFill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 wrapText="1"/>
    </xf>
    <xf numFmtId="0" fontId="19" fillId="3" borderId="0" xfId="0" applyFont="1" applyFill="1"/>
    <xf numFmtId="0" fontId="4" fillId="0" borderId="2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19" fillId="0" borderId="0" xfId="0" applyFont="1"/>
    <xf numFmtId="0" fontId="19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164" fontId="7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0" borderId="0" xfId="0" applyFont="1" applyFill="1" applyAlignment="1"/>
    <xf numFmtId="49" fontId="6" fillId="0" borderId="2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/>
    <xf numFmtId="0" fontId="7" fillId="0" borderId="1" xfId="0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164" fontId="6" fillId="2" borderId="0" xfId="0" applyNumberFormat="1" applyFont="1" applyFill="1" applyBorder="1" applyAlignment="1">
      <alignment horizontal="center" vertical="top"/>
    </xf>
    <xf numFmtId="164" fontId="7" fillId="2" borderId="1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/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/>
    <xf numFmtId="49" fontId="7" fillId="0" borderId="2" xfId="0" applyNumberFormat="1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CCFFFF"/>
      <color rgb="FFCCFFCC"/>
      <color rgb="FF80008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view="pageBreakPreview" zoomScaleNormal="100" zoomScaleSheetLayoutView="100" workbookViewId="0">
      <selection activeCell="A7" sqref="A7:O7"/>
    </sheetView>
  </sheetViews>
  <sheetFormatPr defaultRowHeight="15" x14ac:dyDescent="0.25"/>
  <cols>
    <col min="1" max="2" width="4.7109375" customWidth="1"/>
    <col min="3" max="3" width="22.7109375" customWidth="1"/>
    <col min="4" max="4" width="17.7109375" customWidth="1"/>
    <col min="5" max="5" width="7.42578125" customWidth="1"/>
    <col min="6" max="6" width="7.28515625" customWidth="1"/>
    <col min="7" max="7" width="7.42578125" customWidth="1"/>
    <col min="8" max="8" width="7.28515625" customWidth="1"/>
    <col min="9" max="14" width="7.42578125" customWidth="1"/>
    <col min="15" max="15" width="27" customWidth="1"/>
  </cols>
  <sheetData>
    <row r="1" spans="1:15" s="1" customFormat="1" ht="14.1" customHeight="1" x14ac:dyDescent="0.2">
      <c r="A1" s="5"/>
      <c r="B1" s="5"/>
      <c r="C1" s="5"/>
      <c r="D1" s="5"/>
      <c r="E1" s="5"/>
      <c r="F1" s="5"/>
      <c r="G1" s="5"/>
      <c r="H1" s="5"/>
      <c r="K1" s="2" t="s">
        <v>38</v>
      </c>
      <c r="O1" s="19"/>
    </row>
    <row r="2" spans="1:15" s="1" customFormat="1" ht="14.1" customHeight="1" x14ac:dyDescent="0.2">
      <c r="A2" s="5"/>
      <c r="B2" s="5"/>
      <c r="C2" s="5"/>
      <c r="D2" s="5"/>
      <c r="E2" s="5"/>
      <c r="F2" s="5"/>
      <c r="G2" s="5"/>
      <c r="H2" s="5"/>
      <c r="K2" s="2" t="s">
        <v>40</v>
      </c>
      <c r="O2" s="19"/>
    </row>
    <row r="3" spans="1:15" s="1" customFormat="1" ht="14.1" customHeight="1" x14ac:dyDescent="0.2">
      <c r="A3" s="5"/>
      <c r="B3" s="5"/>
      <c r="C3" s="5"/>
      <c r="D3" s="5"/>
      <c r="E3" s="5"/>
      <c r="F3" s="5"/>
      <c r="G3" s="5"/>
      <c r="H3" s="5"/>
      <c r="K3" s="15" t="s">
        <v>73</v>
      </c>
      <c r="O3" s="19"/>
    </row>
    <row r="4" spans="1:15" s="1" customFormat="1" ht="14.1" customHeight="1" x14ac:dyDescent="0.2">
      <c r="A4" s="5"/>
      <c r="B4" s="5"/>
      <c r="C4" s="5"/>
      <c r="D4" s="5"/>
      <c r="E4" s="5"/>
      <c r="F4" s="5"/>
      <c r="G4" s="5"/>
      <c r="H4" s="5"/>
      <c r="K4" s="15" t="s">
        <v>74</v>
      </c>
      <c r="O4" s="19"/>
    </row>
    <row r="5" spans="1:15" s="1" customFormat="1" ht="14.1" customHeight="1" x14ac:dyDescent="0.2">
      <c r="A5" s="5"/>
      <c r="B5" s="5"/>
      <c r="C5" s="5"/>
      <c r="D5" s="5"/>
      <c r="E5" s="5"/>
      <c r="F5" s="5"/>
      <c r="G5" s="5"/>
      <c r="H5" s="5"/>
      <c r="K5" s="15" t="s">
        <v>94</v>
      </c>
      <c r="O5" s="19"/>
    </row>
    <row r="6" spans="1:15" s="1" customFormat="1" ht="14.1" customHeight="1" x14ac:dyDescent="0.2">
      <c r="A6" s="5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/>
    </row>
    <row r="7" spans="1:15" s="1" customFormat="1" ht="14.1" customHeight="1" x14ac:dyDescent="0.2">
      <c r="A7" s="86" t="s">
        <v>51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s="1" customFormat="1" ht="14.1" customHeight="1" x14ac:dyDescent="0.2">
      <c r="A8" s="5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95" customHeight="1" x14ac:dyDescent="0.25">
      <c r="A9" s="88" t="s">
        <v>23</v>
      </c>
      <c r="B9" s="88"/>
      <c r="C9" s="84" t="s">
        <v>42</v>
      </c>
      <c r="D9" s="84" t="s">
        <v>12</v>
      </c>
      <c r="E9" s="90" t="s">
        <v>29</v>
      </c>
      <c r="F9" s="91"/>
      <c r="G9" s="91"/>
      <c r="H9" s="91"/>
      <c r="I9" s="91"/>
      <c r="J9" s="91"/>
      <c r="K9" s="91"/>
      <c r="L9" s="91"/>
      <c r="M9" s="91"/>
      <c r="N9" s="92"/>
      <c r="O9" s="84" t="s">
        <v>43</v>
      </c>
    </row>
    <row r="10" spans="1:15" ht="33.75" customHeight="1" x14ac:dyDescent="0.25">
      <c r="A10" s="89"/>
      <c r="B10" s="89"/>
      <c r="C10" s="85" t="s">
        <v>11</v>
      </c>
      <c r="D10" s="85" t="s">
        <v>12</v>
      </c>
      <c r="E10" s="84" t="s">
        <v>55</v>
      </c>
      <c r="F10" s="84" t="s">
        <v>56</v>
      </c>
      <c r="G10" s="84" t="s">
        <v>57</v>
      </c>
      <c r="H10" s="84" t="s">
        <v>58</v>
      </c>
      <c r="I10" s="84" t="s">
        <v>59</v>
      </c>
      <c r="J10" s="84" t="s">
        <v>4</v>
      </c>
      <c r="K10" s="84" t="s">
        <v>93</v>
      </c>
      <c r="L10" s="84" t="s">
        <v>95</v>
      </c>
      <c r="M10" s="84" t="s">
        <v>96</v>
      </c>
      <c r="N10" s="84" t="s">
        <v>97</v>
      </c>
      <c r="O10" s="85" t="s">
        <v>10</v>
      </c>
    </row>
    <row r="11" spans="1:15" ht="18" customHeight="1" x14ac:dyDescent="0.25">
      <c r="A11" s="11" t="s">
        <v>44</v>
      </c>
      <c r="B11" s="11" t="s">
        <v>24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1:15" ht="19.5" customHeight="1" x14ac:dyDescent="0.25">
      <c r="A12" s="10" t="s">
        <v>71</v>
      </c>
      <c r="B12" s="10" t="s">
        <v>72</v>
      </c>
      <c r="C12" s="81" t="s">
        <v>84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  <c r="O12" s="16"/>
    </row>
  </sheetData>
  <mergeCells count="17">
    <mergeCell ref="M10:M11"/>
    <mergeCell ref="C12:N12"/>
    <mergeCell ref="H10:H11"/>
    <mergeCell ref="J10:J11"/>
    <mergeCell ref="A7:O7"/>
    <mergeCell ref="A9:B10"/>
    <mergeCell ref="C9:C11"/>
    <mergeCell ref="D9:D11"/>
    <mergeCell ref="O9:O11"/>
    <mergeCell ref="E10:E11"/>
    <mergeCell ref="I10:I11"/>
    <mergeCell ref="F10:F11"/>
    <mergeCell ref="G10:G11"/>
    <mergeCell ref="E9:N9"/>
    <mergeCell ref="N10:N11"/>
    <mergeCell ref="K10:K11"/>
    <mergeCell ref="L10:L11"/>
  </mergeCells>
  <phoneticPr fontId="0" type="noConversion"/>
  <pageMargins left="0.59055118110236227" right="0.59055118110236227" top="0.78740157480314965" bottom="0.78740157480314965" header="0.31496062992125984" footer="0.31496062992125984"/>
  <pageSetup paperSize="9" scale="88" orientation="landscape" horizontalDpi="180" verticalDpi="1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view="pageBreakPreview" zoomScaleNormal="100" zoomScaleSheetLayoutView="100" workbookViewId="0">
      <pane ySplit="10" topLeftCell="A11" activePane="bottomLeft" state="frozen"/>
      <selection activeCell="E1" sqref="E1"/>
      <selection pane="bottomLeft" activeCell="L1" sqref="L1:L5"/>
    </sheetView>
  </sheetViews>
  <sheetFormatPr defaultRowHeight="15" x14ac:dyDescent="0.25"/>
  <cols>
    <col min="1" max="3" width="5.140625" customWidth="1"/>
    <col min="4" max="4" width="4.140625" customWidth="1"/>
    <col min="5" max="5" width="5.42578125" customWidth="1"/>
    <col min="6" max="6" width="32.140625" customWidth="1"/>
    <col min="7" max="7" width="27.5703125" customWidth="1"/>
    <col min="8" max="8" width="9.28515625" customWidth="1"/>
    <col min="9" max="10" width="7.28515625" customWidth="1"/>
    <col min="11" max="11" width="7.42578125" customWidth="1"/>
    <col min="12" max="18" width="7.28515625" customWidth="1"/>
  </cols>
  <sheetData>
    <row r="1" spans="1:18" s="1" customFormat="1" ht="14.1" customHeight="1" x14ac:dyDescent="0.2">
      <c r="A1" s="5"/>
      <c r="B1" s="5"/>
      <c r="C1" s="5"/>
      <c r="D1" s="5"/>
      <c r="E1" s="5"/>
      <c r="F1" s="5"/>
      <c r="G1" s="5"/>
      <c r="H1" s="5"/>
      <c r="I1" s="5"/>
      <c r="L1" s="68" t="s">
        <v>37</v>
      </c>
      <c r="M1" s="5"/>
      <c r="N1" s="5"/>
      <c r="O1" s="5"/>
      <c r="P1" s="5"/>
      <c r="Q1" s="5"/>
    </row>
    <row r="2" spans="1:18" s="1" customFormat="1" ht="14.1" customHeight="1" x14ac:dyDescent="0.2">
      <c r="A2" s="5"/>
      <c r="B2" s="5"/>
      <c r="C2" s="5"/>
      <c r="D2" s="5"/>
      <c r="E2" s="5"/>
      <c r="F2" s="5"/>
      <c r="G2" s="5"/>
      <c r="H2" s="5"/>
      <c r="I2" s="5"/>
      <c r="L2" s="68" t="s">
        <v>40</v>
      </c>
      <c r="M2" s="5"/>
      <c r="N2" s="5"/>
      <c r="O2" s="5"/>
      <c r="P2" s="5"/>
      <c r="Q2" s="5"/>
    </row>
    <row r="3" spans="1:18" s="1" customFormat="1" ht="14.1" customHeight="1" x14ac:dyDescent="0.2">
      <c r="A3" s="5"/>
      <c r="B3" s="5"/>
      <c r="C3" s="5"/>
      <c r="D3" s="5"/>
      <c r="E3" s="5"/>
      <c r="F3" s="5"/>
      <c r="G3" s="5"/>
      <c r="H3" s="5"/>
      <c r="I3" s="5"/>
      <c r="L3" s="15" t="s">
        <v>73</v>
      </c>
      <c r="M3" s="5"/>
      <c r="N3" s="5"/>
      <c r="O3" s="5"/>
      <c r="P3" s="5"/>
      <c r="Q3" s="5"/>
    </row>
    <row r="4" spans="1:18" s="1" customFormat="1" ht="14.1" customHeight="1" x14ac:dyDescent="0.2">
      <c r="A4" s="5"/>
      <c r="B4" s="5"/>
      <c r="C4" s="5"/>
      <c r="D4" s="5"/>
      <c r="E4" s="5"/>
      <c r="F4" s="5"/>
      <c r="G4" s="5"/>
      <c r="H4" s="5"/>
      <c r="I4" s="5"/>
      <c r="L4" s="15" t="s">
        <v>74</v>
      </c>
      <c r="M4" s="43"/>
      <c r="N4" s="43"/>
      <c r="O4" s="43"/>
      <c r="P4" s="43"/>
      <c r="Q4" s="43"/>
    </row>
    <row r="5" spans="1:18" s="1" customFormat="1" ht="14.1" customHeight="1" x14ac:dyDescent="0.2">
      <c r="A5" s="5"/>
      <c r="B5" s="5"/>
      <c r="C5" s="5"/>
      <c r="D5" s="5"/>
      <c r="E5" s="5"/>
      <c r="F5" s="4"/>
      <c r="G5" s="4"/>
      <c r="H5" s="4"/>
      <c r="I5" s="4"/>
      <c r="L5" s="15" t="s">
        <v>94</v>
      </c>
      <c r="M5" s="4"/>
      <c r="N5" s="4"/>
      <c r="O5" s="4"/>
      <c r="P5" s="4"/>
      <c r="Q5" s="2"/>
    </row>
    <row r="6" spans="1:18" s="1" customFormat="1" ht="14.1" customHeight="1" x14ac:dyDescent="0.2">
      <c r="A6" s="5"/>
      <c r="B6" s="5"/>
      <c r="C6" s="5"/>
      <c r="D6" s="5"/>
      <c r="E6" s="5"/>
      <c r="F6" s="4"/>
      <c r="G6" s="4"/>
      <c r="H6" s="4"/>
      <c r="I6" s="4"/>
      <c r="J6" s="15"/>
      <c r="K6" s="4"/>
      <c r="L6" s="4"/>
      <c r="M6" s="4"/>
      <c r="N6" s="4"/>
      <c r="O6" s="4"/>
      <c r="P6" s="4"/>
      <c r="Q6" s="68"/>
    </row>
    <row r="7" spans="1:18" s="1" customFormat="1" ht="14.1" customHeight="1" x14ac:dyDescent="0.2">
      <c r="A7" s="93" t="s">
        <v>60</v>
      </c>
      <c r="B7" s="93"/>
      <c r="C7" s="93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8" s="1" customFormat="1" ht="14.1" customHeight="1" x14ac:dyDescent="0.2">
      <c r="A8" s="5"/>
      <c r="B8" s="5"/>
      <c r="C8" s="5"/>
      <c r="D8" s="5"/>
      <c r="E8" s="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8" ht="24" customHeight="1" x14ac:dyDescent="0.25">
      <c r="A9" s="88" t="s">
        <v>23</v>
      </c>
      <c r="B9" s="88"/>
      <c r="C9" s="88"/>
      <c r="D9" s="88"/>
      <c r="E9" s="84" t="s">
        <v>15</v>
      </c>
      <c r="F9" s="96" t="s">
        <v>48</v>
      </c>
      <c r="G9" s="84" t="s">
        <v>30</v>
      </c>
      <c r="H9" s="84" t="s">
        <v>31</v>
      </c>
      <c r="I9" s="84" t="s">
        <v>55</v>
      </c>
      <c r="J9" s="84" t="s">
        <v>56</v>
      </c>
      <c r="K9" s="84" t="s">
        <v>57</v>
      </c>
      <c r="L9" s="84" t="s">
        <v>58</v>
      </c>
      <c r="M9" s="84" t="s">
        <v>59</v>
      </c>
      <c r="N9" s="84" t="s">
        <v>4</v>
      </c>
      <c r="O9" s="84" t="s">
        <v>93</v>
      </c>
      <c r="P9" s="84" t="s">
        <v>95</v>
      </c>
      <c r="Q9" s="84" t="s">
        <v>96</v>
      </c>
      <c r="R9" s="84" t="s">
        <v>97</v>
      </c>
    </row>
    <row r="10" spans="1:18" ht="14.1" customHeight="1" x14ac:dyDescent="0.25">
      <c r="A10" s="11" t="s">
        <v>44</v>
      </c>
      <c r="B10" s="11" t="s">
        <v>24</v>
      </c>
      <c r="C10" s="11" t="s">
        <v>25</v>
      </c>
      <c r="D10" s="11" t="s">
        <v>26</v>
      </c>
      <c r="E10" s="95"/>
      <c r="F10" s="97" t="s">
        <v>11</v>
      </c>
      <c r="G10" s="85" t="s">
        <v>12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pans="1:18" s="13" customFormat="1" ht="16.5" customHeight="1" x14ac:dyDescent="0.25">
      <c r="A11" s="10" t="s">
        <v>71</v>
      </c>
      <c r="B11" s="24">
        <v>0</v>
      </c>
      <c r="C11" s="10"/>
      <c r="D11" s="24"/>
      <c r="E11" s="24"/>
      <c r="F11" s="73" t="s">
        <v>85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</sheetData>
  <mergeCells count="16">
    <mergeCell ref="R9:R10"/>
    <mergeCell ref="Q9:Q10"/>
    <mergeCell ref="F9:F10"/>
    <mergeCell ref="I9:I10"/>
    <mergeCell ref="J9:J10"/>
    <mergeCell ref="N9:N10"/>
    <mergeCell ref="O9:O10"/>
    <mergeCell ref="P9:P10"/>
    <mergeCell ref="A7:Q7"/>
    <mergeCell ref="L9:L10"/>
    <mergeCell ref="A9:D9"/>
    <mergeCell ref="E9:E10"/>
    <mergeCell ref="K9:K10"/>
    <mergeCell ref="G9:G10"/>
    <mergeCell ref="M9:M10"/>
    <mergeCell ref="H9:H10"/>
  </mergeCells>
  <phoneticPr fontId="0" type="noConversion"/>
  <pageMargins left="0.98425196850393704" right="0.59055118110236227" top="0.59055118110236227" bottom="0.39370078740157483" header="0" footer="0"/>
  <pageSetup paperSize="9" scale="77" orientation="landscape" horizontalDpi="180" verticalDpi="18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9"/>
  <sheetViews>
    <sheetView view="pageBreakPreview" topLeftCell="A13" zoomScaleNormal="100" zoomScaleSheetLayoutView="100" workbookViewId="0">
      <selection activeCell="V17" sqref="V17"/>
    </sheetView>
  </sheetViews>
  <sheetFormatPr defaultRowHeight="15" x14ac:dyDescent="0.25"/>
  <cols>
    <col min="1" max="5" width="3.28515625" customWidth="1"/>
    <col min="6" max="6" width="21.5703125" customWidth="1"/>
    <col min="7" max="7" width="22.42578125" customWidth="1"/>
    <col min="8" max="8" width="5.140625" customWidth="1"/>
    <col min="9" max="10" width="4" customWidth="1"/>
    <col min="11" max="11" width="10.85546875" style="54" customWidth="1"/>
    <col min="12" max="12" width="8.28515625" customWidth="1"/>
    <col min="13" max="22" width="7.85546875" customWidth="1"/>
  </cols>
  <sheetData>
    <row r="1" spans="1:22" ht="14.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3"/>
      <c r="L1" s="5"/>
      <c r="O1" s="5"/>
      <c r="P1" s="68" t="s">
        <v>36</v>
      </c>
      <c r="Q1" s="5"/>
      <c r="R1" s="5"/>
      <c r="S1" s="5"/>
      <c r="T1" s="5"/>
      <c r="U1" s="5"/>
    </row>
    <row r="2" spans="1:22" ht="14.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3"/>
      <c r="L2" s="5"/>
      <c r="O2" s="5"/>
      <c r="P2" s="68" t="s">
        <v>40</v>
      </c>
      <c r="Q2" s="5"/>
      <c r="R2" s="5"/>
      <c r="S2" s="5"/>
      <c r="T2" s="5"/>
      <c r="U2" s="5"/>
    </row>
    <row r="3" spans="1:22" ht="14.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3"/>
      <c r="L3" s="5"/>
      <c r="O3" s="5"/>
      <c r="P3" s="15" t="s">
        <v>73</v>
      </c>
      <c r="Q3" s="5"/>
      <c r="R3" s="5"/>
      <c r="S3" s="5"/>
      <c r="T3" s="5"/>
      <c r="U3" s="5"/>
    </row>
    <row r="4" spans="1:22" ht="14.1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3"/>
      <c r="L4" s="5"/>
      <c r="N4" s="43"/>
      <c r="O4" s="43"/>
      <c r="P4" s="15" t="s">
        <v>74</v>
      </c>
      <c r="Q4" s="43"/>
      <c r="R4" s="5"/>
      <c r="S4" s="5"/>
      <c r="T4" s="5"/>
      <c r="U4" s="5"/>
    </row>
    <row r="5" spans="1:22" ht="14.1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3"/>
      <c r="L5" s="5"/>
      <c r="N5" s="43"/>
      <c r="O5" s="43"/>
      <c r="P5" s="15" t="s">
        <v>94</v>
      </c>
      <c r="Q5" s="43"/>
      <c r="R5" s="5"/>
      <c r="S5" s="5"/>
      <c r="T5" s="5"/>
      <c r="U5" s="5"/>
    </row>
    <row r="6" spans="1:22" ht="14.1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3"/>
      <c r="L6" s="5"/>
      <c r="M6" s="5"/>
      <c r="N6" s="37"/>
      <c r="O6" s="37"/>
      <c r="P6" s="37"/>
      <c r="Q6" s="37"/>
      <c r="R6" s="5"/>
      <c r="S6" s="5"/>
      <c r="T6" s="5"/>
      <c r="U6" s="5"/>
    </row>
    <row r="7" spans="1:22" ht="14.1" hidden="1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3"/>
      <c r="L7" s="5"/>
      <c r="M7" s="5"/>
      <c r="N7" s="37"/>
      <c r="O7" s="37"/>
      <c r="P7" s="37"/>
      <c r="Q7" s="37"/>
      <c r="R7" s="5"/>
      <c r="S7" s="5"/>
      <c r="T7" s="5"/>
      <c r="U7" s="5"/>
    </row>
    <row r="8" spans="1:22" ht="14.1" hidden="1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3"/>
      <c r="L8" s="5"/>
      <c r="M8" s="5"/>
      <c r="N8" s="37"/>
      <c r="O8" s="37"/>
      <c r="P8" s="37"/>
      <c r="Q8" s="37"/>
      <c r="R8" s="5"/>
      <c r="S8" s="5"/>
      <c r="T8" s="5"/>
      <c r="U8" s="5"/>
    </row>
    <row r="9" spans="1:22" ht="14.1" hidden="1" customHeight="1" x14ac:dyDescent="0.25">
      <c r="A9" s="5"/>
      <c r="B9" s="5"/>
      <c r="C9" s="5"/>
      <c r="D9" s="5"/>
      <c r="E9" s="4"/>
      <c r="F9" s="4"/>
      <c r="G9" s="4"/>
      <c r="H9" s="4"/>
      <c r="I9" s="4"/>
      <c r="J9" s="4"/>
      <c r="K9" s="4"/>
      <c r="L9" s="4"/>
      <c r="M9" s="2"/>
      <c r="N9" s="4"/>
      <c r="O9" s="4"/>
      <c r="P9" s="4"/>
      <c r="Q9" s="4"/>
      <c r="R9" s="6"/>
      <c r="S9" s="6"/>
      <c r="T9" s="6"/>
      <c r="U9" s="6"/>
    </row>
    <row r="10" spans="1:22" ht="14.1" customHeight="1" x14ac:dyDescent="0.25">
      <c r="A10" s="100" t="s">
        <v>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78"/>
      <c r="T10" s="78"/>
      <c r="U10" s="78"/>
    </row>
    <row r="11" spans="1:22" ht="14.1" customHeight="1" x14ac:dyDescent="0.25">
      <c r="A11" s="5"/>
      <c r="B11" s="5"/>
      <c r="C11" s="5"/>
      <c r="D11" s="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2" ht="46.5" customHeight="1" x14ac:dyDescent="0.25">
      <c r="A12" s="84" t="s">
        <v>23</v>
      </c>
      <c r="B12" s="84"/>
      <c r="C12" s="84"/>
      <c r="D12" s="84"/>
      <c r="E12" s="84"/>
      <c r="F12" s="84" t="s">
        <v>41</v>
      </c>
      <c r="G12" s="84" t="s">
        <v>45</v>
      </c>
      <c r="H12" s="84" t="s">
        <v>14</v>
      </c>
      <c r="I12" s="84"/>
      <c r="J12" s="84"/>
      <c r="K12" s="84"/>
      <c r="L12" s="84"/>
      <c r="M12" s="84" t="s">
        <v>46</v>
      </c>
      <c r="N12" s="84"/>
      <c r="O12" s="84"/>
      <c r="P12" s="84"/>
      <c r="Q12" s="84"/>
      <c r="R12" s="84"/>
      <c r="S12" s="84"/>
      <c r="T12" s="84"/>
      <c r="U12" s="84"/>
      <c r="V12" s="84"/>
    </row>
    <row r="13" spans="1:22" ht="47.25" customHeight="1" x14ac:dyDescent="0.25">
      <c r="A13" s="11" t="s">
        <v>44</v>
      </c>
      <c r="B13" s="11" t="s">
        <v>24</v>
      </c>
      <c r="C13" s="11" t="s">
        <v>25</v>
      </c>
      <c r="D13" s="11" t="s">
        <v>26</v>
      </c>
      <c r="E13" s="11" t="s">
        <v>2</v>
      </c>
      <c r="F13" s="85" t="s">
        <v>12</v>
      </c>
      <c r="G13" s="84"/>
      <c r="H13" s="11" t="s">
        <v>15</v>
      </c>
      <c r="I13" s="11" t="s">
        <v>16</v>
      </c>
      <c r="J13" s="11" t="s">
        <v>17</v>
      </c>
      <c r="K13" s="11" t="s">
        <v>18</v>
      </c>
      <c r="L13" s="11" t="s">
        <v>19</v>
      </c>
      <c r="M13" s="11" t="s">
        <v>55</v>
      </c>
      <c r="N13" s="11" t="s">
        <v>56</v>
      </c>
      <c r="O13" s="11" t="s">
        <v>57</v>
      </c>
      <c r="P13" s="11" t="s">
        <v>58</v>
      </c>
      <c r="Q13" s="11" t="s">
        <v>59</v>
      </c>
      <c r="R13" s="11" t="s">
        <v>4</v>
      </c>
      <c r="S13" s="76" t="s">
        <v>93</v>
      </c>
      <c r="T13" s="76" t="s">
        <v>95</v>
      </c>
      <c r="U13" s="76" t="s">
        <v>96</v>
      </c>
      <c r="V13" s="76" t="s">
        <v>97</v>
      </c>
    </row>
    <row r="14" spans="1:22" s="51" customFormat="1" ht="12.95" customHeight="1" x14ac:dyDescent="0.25">
      <c r="A14" s="98" t="s">
        <v>71</v>
      </c>
      <c r="B14" s="98"/>
      <c r="C14" s="98"/>
      <c r="D14" s="102"/>
      <c r="E14" s="98"/>
      <c r="F14" s="99" t="s">
        <v>75</v>
      </c>
      <c r="G14" s="18" t="s">
        <v>34</v>
      </c>
      <c r="H14" s="21"/>
      <c r="I14" s="21"/>
      <c r="J14" s="21"/>
      <c r="K14" s="17"/>
      <c r="L14" s="21"/>
      <c r="M14" s="28">
        <f>M15</f>
        <v>67</v>
      </c>
      <c r="N14" s="28">
        <f t="shared" ref="N14:V14" si="0">N15</f>
        <v>175.9</v>
      </c>
      <c r="O14" s="28">
        <f t="shared" si="0"/>
        <v>78.8</v>
      </c>
      <c r="P14" s="28">
        <f t="shared" si="0"/>
        <v>127.7</v>
      </c>
      <c r="Q14" s="28">
        <f t="shared" si="0"/>
        <v>136.1</v>
      </c>
      <c r="R14" s="28">
        <f t="shared" si="0"/>
        <v>120</v>
      </c>
      <c r="S14" s="28">
        <f t="shared" si="0"/>
        <v>120</v>
      </c>
      <c r="T14" s="28">
        <f t="shared" si="0"/>
        <v>120</v>
      </c>
      <c r="U14" s="28">
        <f t="shared" si="0"/>
        <v>124.8</v>
      </c>
      <c r="V14" s="28">
        <f t="shared" si="0"/>
        <v>129.80000000000001</v>
      </c>
    </row>
    <row r="15" spans="1:22" s="51" customFormat="1" ht="150.94999999999999" customHeight="1" x14ac:dyDescent="0.25">
      <c r="A15" s="98"/>
      <c r="B15" s="98"/>
      <c r="C15" s="98"/>
      <c r="D15" s="103"/>
      <c r="E15" s="98"/>
      <c r="F15" s="99"/>
      <c r="G15" s="27"/>
      <c r="H15" s="21">
        <v>180</v>
      </c>
      <c r="I15" s="21"/>
      <c r="J15" s="21"/>
      <c r="K15" s="17"/>
      <c r="L15" s="21"/>
      <c r="M15" s="28">
        <f>M16+M20+M23</f>
        <v>67</v>
      </c>
      <c r="N15" s="28">
        <f t="shared" ref="N15:U15" si="1">N16+N20+N23</f>
        <v>175.9</v>
      </c>
      <c r="O15" s="28">
        <f t="shared" si="1"/>
        <v>78.8</v>
      </c>
      <c r="P15" s="28">
        <f t="shared" si="1"/>
        <v>127.7</v>
      </c>
      <c r="Q15" s="28">
        <f t="shared" si="1"/>
        <v>136.1</v>
      </c>
      <c r="R15" s="28">
        <f t="shared" si="1"/>
        <v>120</v>
      </c>
      <c r="S15" s="28">
        <f t="shared" si="1"/>
        <v>120</v>
      </c>
      <c r="T15" s="28">
        <f t="shared" si="1"/>
        <v>120</v>
      </c>
      <c r="U15" s="28">
        <f t="shared" si="1"/>
        <v>124.8</v>
      </c>
      <c r="V15" s="28">
        <f t="shared" ref="V15" si="2">V16+V20+V23</f>
        <v>129.80000000000001</v>
      </c>
    </row>
    <row r="16" spans="1:22" s="51" customFormat="1" ht="19.5" customHeight="1" x14ac:dyDescent="0.25">
      <c r="A16" s="98" t="s">
        <v>71</v>
      </c>
      <c r="B16" s="98" t="s">
        <v>72</v>
      </c>
      <c r="C16" s="98" t="s">
        <v>27</v>
      </c>
      <c r="D16" s="102"/>
      <c r="E16" s="98"/>
      <c r="F16" s="99" t="s">
        <v>76</v>
      </c>
      <c r="G16" s="27" t="s">
        <v>34</v>
      </c>
      <c r="H16" s="21"/>
      <c r="I16" s="21"/>
      <c r="J16" s="21"/>
      <c r="K16" s="17"/>
      <c r="L16" s="21"/>
      <c r="M16" s="28">
        <f t="shared" ref="M16:V17" si="3">M17</f>
        <v>67</v>
      </c>
      <c r="N16" s="28">
        <f t="shared" si="3"/>
        <v>175.9</v>
      </c>
      <c r="O16" s="28">
        <f t="shared" si="3"/>
        <v>78.8</v>
      </c>
      <c r="P16" s="28">
        <f t="shared" si="3"/>
        <v>127.7</v>
      </c>
      <c r="Q16" s="28">
        <f t="shared" si="3"/>
        <v>136.1</v>
      </c>
      <c r="R16" s="28">
        <f t="shared" si="3"/>
        <v>120</v>
      </c>
      <c r="S16" s="28">
        <f t="shared" si="3"/>
        <v>120</v>
      </c>
      <c r="T16" s="28">
        <f t="shared" si="3"/>
        <v>120</v>
      </c>
      <c r="U16" s="28">
        <f t="shared" si="3"/>
        <v>124.8</v>
      </c>
      <c r="V16" s="28">
        <f t="shared" si="3"/>
        <v>129.80000000000001</v>
      </c>
    </row>
    <row r="17" spans="1:118" s="51" customFormat="1" ht="127.5" customHeight="1" x14ac:dyDescent="0.25">
      <c r="A17" s="98"/>
      <c r="B17" s="98"/>
      <c r="C17" s="98"/>
      <c r="D17" s="103"/>
      <c r="E17" s="98"/>
      <c r="F17" s="99"/>
      <c r="G17" s="27" t="s">
        <v>86</v>
      </c>
      <c r="H17" s="21">
        <v>180</v>
      </c>
      <c r="I17" s="21"/>
      <c r="J17" s="21"/>
      <c r="K17" s="17"/>
      <c r="L17" s="21"/>
      <c r="M17" s="28">
        <f>M18</f>
        <v>67</v>
      </c>
      <c r="N17" s="28">
        <f t="shared" si="3"/>
        <v>175.9</v>
      </c>
      <c r="O17" s="28">
        <f t="shared" si="3"/>
        <v>78.8</v>
      </c>
      <c r="P17" s="28">
        <f>P18+P19</f>
        <v>127.7</v>
      </c>
      <c r="Q17" s="28">
        <f t="shared" ref="Q17:U17" si="4">Q18+Q19</f>
        <v>136.1</v>
      </c>
      <c r="R17" s="28">
        <f t="shared" si="4"/>
        <v>120</v>
      </c>
      <c r="S17" s="28">
        <f t="shared" si="4"/>
        <v>120</v>
      </c>
      <c r="T17" s="28">
        <f t="shared" si="4"/>
        <v>120</v>
      </c>
      <c r="U17" s="28">
        <f t="shared" si="4"/>
        <v>124.8</v>
      </c>
      <c r="V17" s="28">
        <f t="shared" ref="V17" si="5">V18+V19</f>
        <v>129.80000000000001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</row>
    <row r="18" spans="1:118" ht="69.75" customHeight="1" x14ac:dyDescent="0.25">
      <c r="A18" s="71" t="s">
        <v>71</v>
      </c>
      <c r="B18" s="71" t="s">
        <v>72</v>
      </c>
      <c r="C18" s="12" t="s">
        <v>27</v>
      </c>
      <c r="D18" s="39" t="s">
        <v>13</v>
      </c>
      <c r="E18" s="12"/>
      <c r="F18" s="44" t="s">
        <v>77</v>
      </c>
      <c r="G18" s="14"/>
      <c r="H18" s="12" t="s">
        <v>5</v>
      </c>
      <c r="I18" s="71" t="s">
        <v>27</v>
      </c>
      <c r="J18" s="71" t="s">
        <v>71</v>
      </c>
      <c r="K18" s="71" t="s">
        <v>80</v>
      </c>
      <c r="L18" s="20">
        <v>244</v>
      </c>
      <c r="M18" s="41">
        <v>67</v>
      </c>
      <c r="N18" s="40">
        <v>175.9</v>
      </c>
      <c r="O18" s="40">
        <v>78.8</v>
      </c>
      <c r="P18" s="40">
        <v>100.7</v>
      </c>
      <c r="Q18" s="40">
        <v>109.1</v>
      </c>
      <c r="R18" s="40">
        <v>83</v>
      </c>
      <c r="S18" s="40">
        <v>83</v>
      </c>
      <c r="T18" s="40">
        <v>83</v>
      </c>
      <c r="U18" s="40">
        <v>86.3</v>
      </c>
      <c r="V18" s="40">
        <v>89.8</v>
      </c>
    </row>
    <row r="19" spans="1:118" ht="66" customHeight="1" x14ac:dyDescent="0.25">
      <c r="A19" s="71" t="s">
        <v>71</v>
      </c>
      <c r="B19" s="71" t="s">
        <v>72</v>
      </c>
      <c r="C19" s="71" t="s">
        <v>27</v>
      </c>
      <c r="D19" s="69" t="s">
        <v>91</v>
      </c>
      <c r="E19" s="69"/>
      <c r="F19" s="67" t="s">
        <v>92</v>
      </c>
      <c r="G19" s="75"/>
      <c r="H19" s="71" t="s">
        <v>5</v>
      </c>
      <c r="I19" s="71" t="s">
        <v>27</v>
      </c>
      <c r="J19" s="71" t="s">
        <v>71</v>
      </c>
      <c r="K19" s="71" t="s">
        <v>80</v>
      </c>
      <c r="L19" s="20">
        <v>244</v>
      </c>
      <c r="M19" s="41"/>
      <c r="N19" s="40"/>
      <c r="O19" s="40"/>
      <c r="P19" s="40">
        <v>27</v>
      </c>
      <c r="Q19" s="40">
        <v>27</v>
      </c>
      <c r="R19" s="40">
        <v>37</v>
      </c>
      <c r="S19" s="40">
        <v>37</v>
      </c>
      <c r="T19" s="40">
        <v>37</v>
      </c>
      <c r="U19" s="40">
        <v>38.5</v>
      </c>
      <c r="V19" s="40">
        <v>40</v>
      </c>
    </row>
    <row r="20" spans="1:118" ht="372" customHeight="1" x14ac:dyDescent="0.25">
      <c r="A20" s="70" t="s">
        <v>71</v>
      </c>
      <c r="B20" s="70" t="s">
        <v>72</v>
      </c>
      <c r="C20" s="57" t="s">
        <v>28</v>
      </c>
      <c r="D20" s="56"/>
      <c r="E20" s="56"/>
      <c r="F20" s="50" t="s">
        <v>78</v>
      </c>
      <c r="G20" s="74" t="s">
        <v>89</v>
      </c>
      <c r="H20" s="58"/>
      <c r="I20" s="58"/>
      <c r="J20" s="58"/>
      <c r="K20" s="58"/>
      <c r="L20" s="20"/>
      <c r="M20" s="59">
        <f>M21</f>
        <v>0</v>
      </c>
      <c r="N20" s="59">
        <f t="shared" ref="N20:V20" si="6">N21</f>
        <v>0</v>
      </c>
      <c r="O20" s="59">
        <f t="shared" si="6"/>
        <v>0</v>
      </c>
      <c r="P20" s="59">
        <f t="shared" si="6"/>
        <v>0</v>
      </c>
      <c r="Q20" s="59">
        <f t="shared" si="6"/>
        <v>0</v>
      </c>
      <c r="R20" s="59">
        <f t="shared" si="6"/>
        <v>0</v>
      </c>
      <c r="S20" s="59">
        <f t="shared" si="6"/>
        <v>0</v>
      </c>
      <c r="T20" s="59">
        <f t="shared" si="6"/>
        <v>0</v>
      </c>
      <c r="U20" s="59">
        <f t="shared" si="6"/>
        <v>0</v>
      </c>
      <c r="V20" s="59">
        <f t="shared" si="6"/>
        <v>0</v>
      </c>
    </row>
    <row r="21" spans="1:118" ht="107.45" customHeight="1" x14ac:dyDescent="0.25">
      <c r="A21" s="71" t="s">
        <v>71</v>
      </c>
      <c r="B21" s="71" t="s">
        <v>72</v>
      </c>
      <c r="C21" s="71" t="s">
        <v>28</v>
      </c>
      <c r="D21" s="69" t="s">
        <v>13</v>
      </c>
      <c r="E21" s="60"/>
      <c r="F21" s="67" t="s">
        <v>87</v>
      </c>
      <c r="G21" s="14"/>
      <c r="H21" s="58" t="s">
        <v>5</v>
      </c>
      <c r="I21" s="71" t="s">
        <v>27</v>
      </c>
      <c r="J21" s="71" t="s">
        <v>71</v>
      </c>
      <c r="K21" s="71" t="s">
        <v>81</v>
      </c>
      <c r="L21" s="20">
        <v>244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</row>
    <row r="22" spans="1:118" ht="63" hidden="1" customHeight="1" x14ac:dyDescent="0.25">
      <c r="A22" s="64" t="s">
        <v>32</v>
      </c>
      <c r="B22" s="64" t="s">
        <v>13</v>
      </c>
      <c r="C22" s="64" t="s">
        <v>28</v>
      </c>
      <c r="D22" s="63" t="s">
        <v>61</v>
      </c>
      <c r="E22" s="64"/>
      <c r="F22" s="66" t="s">
        <v>70</v>
      </c>
      <c r="G22" s="14"/>
      <c r="H22" s="25">
        <v>180</v>
      </c>
      <c r="I22" s="64" t="s">
        <v>63</v>
      </c>
      <c r="J22" s="64" t="s">
        <v>27</v>
      </c>
      <c r="K22" s="65" t="s">
        <v>69</v>
      </c>
      <c r="L22" s="22" t="s">
        <v>66</v>
      </c>
      <c r="M22" s="26"/>
      <c r="N22" s="26"/>
      <c r="O22" s="26">
        <v>0</v>
      </c>
      <c r="P22" s="26"/>
      <c r="Q22" s="26"/>
      <c r="R22" s="26"/>
      <c r="S22" s="26"/>
      <c r="T22" s="26"/>
      <c r="U22" s="26"/>
      <c r="V22" s="26"/>
    </row>
    <row r="23" spans="1:118" s="47" customFormat="1" ht="188.25" customHeight="1" x14ac:dyDescent="0.25">
      <c r="A23" s="70" t="s">
        <v>71</v>
      </c>
      <c r="B23" s="70" t="s">
        <v>72</v>
      </c>
      <c r="C23" s="70" t="s">
        <v>32</v>
      </c>
      <c r="D23" s="45"/>
      <c r="E23" s="17"/>
      <c r="F23" s="48" t="s">
        <v>79</v>
      </c>
      <c r="G23" s="27" t="s">
        <v>90</v>
      </c>
      <c r="H23" s="21"/>
      <c r="I23" s="17"/>
      <c r="J23" s="17"/>
      <c r="K23" s="17"/>
      <c r="L23" s="49"/>
      <c r="M23" s="28">
        <f>M24</f>
        <v>0</v>
      </c>
      <c r="N23" s="28">
        <f t="shared" ref="N23:V23" si="7">N24</f>
        <v>0</v>
      </c>
      <c r="O23" s="28">
        <f t="shared" si="7"/>
        <v>0</v>
      </c>
      <c r="P23" s="28">
        <f t="shared" si="7"/>
        <v>0</v>
      </c>
      <c r="Q23" s="28">
        <f t="shared" si="7"/>
        <v>0</v>
      </c>
      <c r="R23" s="28">
        <f t="shared" si="7"/>
        <v>0</v>
      </c>
      <c r="S23" s="28">
        <f t="shared" si="7"/>
        <v>0</v>
      </c>
      <c r="T23" s="28">
        <f t="shared" si="7"/>
        <v>0</v>
      </c>
      <c r="U23" s="28">
        <f t="shared" si="7"/>
        <v>0</v>
      </c>
      <c r="V23" s="28">
        <f t="shared" si="7"/>
        <v>0</v>
      </c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</row>
    <row r="24" spans="1:118" ht="81.75" customHeight="1" x14ac:dyDescent="0.25">
      <c r="A24" s="71" t="s">
        <v>71</v>
      </c>
      <c r="B24" s="71" t="s">
        <v>72</v>
      </c>
      <c r="C24" s="71" t="s">
        <v>32</v>
      </c>
      <c r="D24" s="61" t="s">
        <v>13</v>
      </c>
      <c r="E24" s="62"/>
      <c r="F24" s="46" t="s">
        <v>88</v>
      </c>
      <c r="G24" s="14"/>
      <c r="H24" s="25">
        <v>180</v>
      </c>
      <c r="I24" s="71" t="s">
        <v>27</v>
      </c>
      <c r="J24" s="71" t="s">
        <v>71</v>
      </c>
      <c r="K24" s="71" t="s">
        <v>82</v>
      </c>
      <c r="L24" s="22" t="s">
        <v>83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</row>
    <row r="27" spans="1:118" ht="35.25" hidden="1" customHeight="1" x14ac:dyDescent="0.25">
      <c r="A27" s="12" t="s">
        <v>32</v>
      </c>
      <c r="B27" s="12" t="s">
        <v>62</v>
      </c>
      <c r="C27" s="12" t="s">
        <v>63</v>
      </c>
      <c r="D27" s="12"/>
      <c r="E27" s="12"/>
      <c r="F27" s="38" t="s">
        <v>0</v>
      </c>
      <c r="G27" s="14" t="s">
        <v>6</v>
      </c>
      <c r="H27" s="25">
        <v>180</v>
      </c>
      <c r="I27" s="12" t="s">
        <v>63</v>
      </c>
      <c r="J27" s="12" t="s">
        <v>27</v>
      </c>
      <c r="K27" s="22" t="s">
        <v>65</v>
      </c>
      <c r="L27" s="25">
        <v>612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79"/>
      <c r="T27" s="79"/>
      <c r="U27" s="79"/>
    </row>
    <row r="28" spans="1:118" s="23" customFormat="1" ht="36.75" hidden="1" customHeight="1" x14ac:dyDescent="0.25">
      <c r="A28" s="12" t="s">
        <v>32</v>
      </c>
      <c r="B28" s="12" t="s">
        <v>62</v>
      </c>
      <c r="C28" s="12" t="s">
        <v>64</v>
      </c>
      <c r="D28" s="12"/>
      <c r="E28" s="12"/>
      <c r="F28" s="38" t="s">
        <v>1</v>
      </c>
      <c r="G28" s="14" t="s">
        <v>6</v>
      </c>
      <c r="H28" s="25">
        <v>180</v>
      </c>
      <c r="I28" s="12" t="s">
        <v>63</v>
      </c>
      <c r="J28" s="12" t="s">
        <v>33</v>
      </c>
      <c r="K28" s="12"/>
      <c r="L28" s="20">
        <v>612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79"/>
      <c r="T28" s="79"/>
      <c r="U28" s="79"/>
    </row>
    <row r="29" spans="1:118" ht="47.1" customHeight="1" x14ac:dyDescent="0.25">
      <c r="M29" s="42"/>
      <c r="N29" s="42"/>
      <c r="O29" s="42"/>
      <c r="P29" s="42"/>
      <c r="Q29" s="42"/>
      <c r="R29" s="42"/>
      <c r="S29" s="42"/>
      <c r="T29" s="42"/>
      <c r="U29" s="42"/>
    </row>
  </sheetData>
  <mergeCells count="18">
    <mergeCell ref="A10:R10"/>
    <mergeCell ref="G12:G13"/>
    <mergeCell ref="A12:E12"/>
    <mergeCell ref="E16:E17"/>
    <mergeCell ref="A16:A17"/>
    <mergeCell ref="A14:A15"/>
    <mergeCell ref="H12:L12"/>
    <mergeCell ref="D14:D15"/>
    <mergeCell ref="F12:F13"/>
    <mergeCell ref="E14:E15"/>
    <mergeCell ref="B14:B15"/>
    <mergeCell ref="D16:D17"/>
    <mergeCell ref="B16:B17"/>
    <mergeCell ref="C16:C17"/>
    <mergeCell ref="F14:F15"/>
    <mergeCell ref="F16:F17"/>
    <mergeCell ref="C14:C15"/>
    <mergeCell ref="M12:V12"/>
  </mergeCells>
  <phoneticPr fontId="0" type="noConversion"/>
  <pageMargins left="0.78740157480314965" right="0.39370078740157483" top="0.78740157480314965" bottom="0.39370078740157483" header="0" footer="0"/>
  <pageSetup paperSize="9" scale="75" fitToHeight="11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zoomScaleNormal="100" zoomScaleSheetLayoutView="100" workbookViewId="0">
      <selection activeCell="J16" sqref="J16:O16"/>
    </sheetView>
  </sheetViews>
  <sheetFormatPr defaultRowHeight="15" x14ac:dyDescent="0.25"/>
  <cols>
    <col min="1" max="1" width="5" customWidth="1"/>
    <col min="2" max="2" width="5.42578125" customWidth="1"/>
    <col min="3" max="3" width="17.85546875" customWidth="1"/>
    <col min="4" max="4" width="38.7109375" customWidth="1"/>
    <col min="5" max="15" width="7.85546875" customWidth="1"/>
  </cols>
  <sheetData>
    <row r="1" spans="1:15" ht="14.1" customHeight="1" x14ac:dyDescent="0.25">
      <c r="A1" s="1"/>
      <c r="B1" s="1"/>
      <c r="C1" s="1"/>
      <c r="D1" s="1"/>
      <c r="E1" s="1"/>
      <c r="F1" s="1"/>
      <c r="I1" s="1"/>
      <c r="J1" s="72" t="s">
        <v>35</v>
      </c>
      <c r="K1" s="1"/>
      <c r="L1" s="1"/>
      <c r="M1" s="1"/>
      <c r="N1" s="1"/>
    </row>
    <row r="2" spans="1:15" ht="14.1" customHeight="1" x14ac:dyDescent="0.25">
      <c r="A2" s="1"/>
      <c r="B2" s="1"/>
      <c r="C2" s="1"/>
      <c r="D2" s="1"/>
      <c r="E2" s="1"/>
      <c r="F2" s="1"/>
      <c r="I2" s="1"/>
      <c r="J2" s="72" t="s">
        <v>40</v>
      </c>
      <c r="K2" s="1"/>
      <c r="L2" s="1"/>
      <c r="M2" s="1"/>
      <c r="N2" s="1"/>
    </row>
    <row r="3" spans="1:15" ht="14.1" customHeight="1" x14ac:dyDescent="0.25">
      <c r="A3" s="1"/>
      <c r="B3" s="1"/>
      <c r="C3" s="1"/>
      <c r="D3" s="1"/>
      <c r="E3" s="1"/>
      <c r="F3" s="1"/>
      <c r="I3" s="1"/>
      <c r="J3" s="15" t="s">
        <v>73</v>
      </c>
      <c r="K3" s="1"/>
      <c r="L3" s="1"/>
      <c r="M3" s="1"/>
      <c r="N3" s="1"/>
    </row>
    <row r="4" spans="1:15" ht="14.1" customHeight="1" x14ac:dyDescent="0.25">
      <c r="A4" s="1"/>
      <c r="B4" s="1"/>
      <c r="C4" s="1"/>
      <c r="D4" s="1"/>
      <c r="E4" s="1"/>
      <c r="F4" s="1"/>
      <c r="H4" s="55"/>
      <c r="I4" s="55"/>
      <c r="J4" s="15" t="s">
        <v>74</v>
      </c>
      <c r="K4" s="55"/>
      <c r="L4" s="55"/>
      <c r="M4" s="55"/>
      <c r="N4" s="55"/>
    </row>
    <row r="5" spans="1:15" ht="18" customHeight="1" x14ac:dyDescent="0.25">
      <c r="A5" s="1"/>
      <c r="B5" s="1"/>
      <c r="C5" s="1"/>
      <c r="D5" s="1"/>
      <c r="E5" s="1"/>
      <c r="F5" s="1"/>
      <c r="H5" s="7"/>
      <c r="I5" s="1"/>
      <c r="J5" s="15" t="s">
        <v>94</v>
      </c>
      <c r="K5" s="1"/>
      <c r="L5" s="1"/>
      <c r="M5" s="1"/>
      <c r="N5" s="1"/>
    </row>
    <row r="6" spans="1:15" ht="9" customHeight="1" x14ac:dyDescent="0.25">
      <c r="A6" s="1"/>
      <c r="B6" s="1"/>
      <c r="C6" s="1"/>
      <c r="D6" s="1"/>
      <c r="E6" s="1"/>
      <c r="F6" s="1"/>
      <c r="G6" s="15"/>
      <c r="H6" s="7"/>
      <c r="I6" s="1"/>
      <c r="J6" s="1"/>
      <c r="K6" s="1"/>
      <c r="L6" s="1"/>
      <c r="M6" s="1"/>
      <c r="N6" s="1"/>
    </row>
    <row r="7" spans="1:15" ht="9" customHeight="1" x14ac:dyDescent="0.25">
      <c r="A7" s="1"/>
      <c r="B7" s="1"/>
      <c r="C7" s="1"/>
      <c r="D7" s="1"/>
      <c r="E7" s="1"/>
      <c r="F7" s="1"/>
      <c r="G7" s="15"/>
      <c r="H7" s="7"/>
      <c r="I7" s="1"/>
      <c r="J7" s="1"/>
      <c r="K7" s="1"/>
      <c r="L7" s="1"/>
      <c r="M7" s="1"/>
      <c r="N7" s="1"/>
    </row>
    <row r="8" spans="1:15" ht="18" customHeight="1" x14ac:dyDescent="0.25">
      <c r="A8" s="104" t="s">
        <v>52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77"/>
      <c r="M8" s="77"/>
      <c r="N8" s="77"/>
    </row>
    <row r="9" spans="1:15" ht="10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20.25" customHeight="1" x14ac:dyDescent="0.25">
      <c r="A10" s="105" t="s">
        <v>23</v>
      </c>
      <c r="B10" s="106"/>
      <c r="C10" s="107" t="s">
        <v>47</v>
      </c>
      <c r="D10" s="107" t="s">
        <v>20</v>
      </c>
      <c r="E10" s="107" t="s">
        <v>22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5" ht="24" customHeight="1" x14ac:dyDescent="0.25">
      <c r="A11" s="105"/>
      <c r="B11" s="106"/>
      <c r="C11" s="108" t="s">
        <v>12</v>
      </c>
      <c r="D11" s="108"/>
      <c r="E11" s="107" t="s">
        <v>39</v>
      </c>
      <c r="F11" s="107" t="s">
        <v>55</v>
      </c>
      <c r="G11" s="107" t="s">
        <v>56</v>
      </c>
      <c r="H11" s="107" t="s">
        <v>57</v>
      </c>
      <c r="I11" s="107" t="s">
        <v>58</v>
      </c>
      <c r="J11" s="111" t="s">
        <v>59</v>
      </c>
      <c r="K11" s="107" t="s">
        <v>4</v>
      </c>
      <c r="L11" s="107" t="s">
        <v>93</v>
      </c>
      <c r="M11" s="107" t="s">
        <v>95</v>
      </c>
      <c r="N11" s="107" t="s">
        <v>96</v>
      </c>
      <c r="O11" s="107" t="s">
        <v>97</v>
      </c>
    </row>
    <row r="12" spans="1:15" ht="12.75" customHeight="1" x14ac:dyDescent="0.25">
      <c r="A12" s="29" t="s">
        <v>44</v>
      </c>
      <c r="B12" s="29" t="s">
        <v>24</v>
      </c>
      <c r="C12" s="108"/>
      <c r="D12" s="108"/>
      <c r="E12" s="108"/>
      <c r="F12" s="107"/>
      <c r="G12" s="108"/>
      <c r="H12" s="108"/>
      <c r="I12" s="108"/>
      <c r="J12" s="112"/>
      <c r="K12" s="108"/>
      <c r="L12" s="108"/>
      <c r="M12" s="108"/>
      <c r="N12" s="108"/>
      <c r="O12" s="108"/>
    </row>
    <row r="13" spans="1:15" ht="14.1" customHeight="1" x14ac:dyDescent="0.25">
      <c r="A13" s="109" t="s">
        <v>32</v>
      </c>
      <c r="B13" s="109" t="s">
        <v>72</v>
      </c>
      <c r="C13" s="113" t="s">
        <v>75</v>
      </c>
      <c r="D13" s="33" t="s">
        <v>34</v>
      </c>
      <c r="E13" s="80">
        <f>SUM(F13:O13)</f>
        <v>1200.0999999999999</v>
      </c>
      <c r="F13" s="34">
        <f t="shared" ref="F13:O13" si="0">SUM(F14+F21+F22+F23)</f>
        <v>67</v>
      </c>
      <c r="G13" s="34">
        <f t="shared" si="0"/>
        <v>175.9</v>
      </c>
      <c r="H13" s="34">
        <f t="shared" si="0"/>
        <v>78.8</v>
      </c>
      <c r="I13" s="34">
        <f t="shared" si="0"/>
        <v>127.7</v>
      </c>
      <c r="J13" s="34">
        <f t="shared" si="0"/>
        <v>136.1</v>
      </c>
      <c r="K13" s="34">
        <f t="shared" si="0"/>
        <v>120</v>
      </c>
      <c r="L13" s="34">
        <f t="shared" si="0"/>
        <v>120</v>
      </c>
      <c r="M13" s="34">
        <f t="shared" si="0"/>
        <v>120</v>
      </c>
      <c r="N13" s="34">
        <f t="shared" si="0"/>
        <v>124.8</v>
      </c>
      <c r="O13" s="34">
        <f t="shared" si="0"/>
        <v>129.80000000000001</v>
      </c>
    </row>
    <row r="14" spans="1:15" ht="15" customHeight="1" x14ac:dyDescent="0.25">
      <c r="A14" s="109"/>
      <c r="B14" s="109"/>
      <c r="C14" s="113"/>
      <c r="D14" s="30" t="s">
        <v>7</v>
      </c>
      <c r="E14" s="80">
        <f>SUM(F14:O14)</f>
        <v>1200.0999999999999</v>
      </c>
      <c r="F14" s="36">
        <f t="shared" ref="F14:N14" si="1">SUM(F16:F23)</f>
        <v>67</v>
      </c>
      <c r="G14" s="36">
        <f t="shared" si="1"/>
        <v>175.9</v>
      </c>
      <c r="H14" s="36">
        <f t="shared" si="1"/>
        <v>78.8</v>
      </c>
      <c r="I14" s="36">
        <f t="shared" si="1"/>
        <v>127.7</v>
      </c>
      <c r="J14" s="36">
        <f t="shared" si="1"/>
        <v>136.1</v>
      </c>
      <c r="K14" s="36">
        <f t="shared" si="1"/>
        <v>120</v>
      </c>
      <c r="L14" s="36">
        <f t="shared" si="1"/>
        <v>120</v>
      </c>
      <c r="M14" s="36">
        <f t="shared" si="1"/>
        <v>120</v>
      </c>
      <c r="N14" s="36">
        <f t="shared" si="1"/>
        <v>124.8</v>
      </c>
      <c r="O14" s="36">
        <f t="shared" ref="O14" si="2">SUM(O16:O23)</f>
        <v>129.80000000000001</v>
      </c>
    </row>
    <row r="15" spans="1:15" ht="12.75" customHeight="1" x14ac:dyDescent="0.25">
      <c r="A15" s="109"/>
      <c r="B15" s="109"/>
      <c r="C15" s="113"/>
      <c r="D15" s="31" t="s">
        <v>50</v>
      </c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5" customHeight="1" x14ac:dyDescent="0.25">
      <c r="A16" s="109"/>
      <c r="B16" s="109"/>
      <c r="C16" s="113"/>
      <c r="D16" s="31" t="s">
        <v>8</v>
      </c>
      <c r="E16" s="35">
        <f>SUM(F16:O16)</f>
        <v>1200.0999999999999</v>
      </c>
      <c r="F16" s="36">
        <v>67</v>
      </c>
      <c r="G16" s="36">
        <v>175.9</v>
      </c>
      <c r="H16" s="36">
        <v>78.8</v>
      </c>
      <c r="I16" s="36">
        <v>127.7</v>
      </c>
      <c r="J16" s="36">
        <f>'5'!Q16</f>
        <v>136.1</v>
      </c>
      <c r="K16" s="36">
        <f>'5'!R16</f>
        <v>120</v>
      </c>
      <c r="L16" s="36">
        <f>'5'!S16</f>
        <v>120</v>
      </c>
      <c r="M16" s="36">
        <f>'5'!T16</f>
        <v>120</v>
      </c>
      <c r="N16" s="36">
        <f>'5'!U16</f>
        <v>124.8</v>
      </c>
      <c r="O16" s="36">
        <f>'5'!V16</f>
        <v>129.80000000000001</v>
      </c>
    </row>
    <row r="17" spans="1:17" ht="22.5" customHeight="1" x14ac:dyDescent="0.25">
      <c r="A17" s="109"/>
      <c r="B17" s="109"/>
      <c r="C17" s="113"/>
      <c r="D17" s="31" t="s">
        <v>68</v>
      </c>
      <c r="E17" s="35"/>
      <c r="F17" s="35"/>
      <c r="G17" s="36"/>
      <c r="H17" s="36"/>
      <c r="I17" s="36"/>
      <c r="J17" s="36"/>
      <c r="K17" s="36"/>
      <c r="L17" s="36"/>
      <c r="M17" s="36"/>
      <c r="N17" s="36"/>
      <c r="O17" s="36"/>
    </row>
    <row r="18" spans="1:17" ht="14.1" customHeight="1" x14ac:dyDescent="0.25">
      <c r="A18" s="109"/>
      <c r="B18" s="109"/>
      <c r="C18" s="113"/>
      <c r="D18" s="31" t="s">
        <v>49</v>
      </c>
      <c r="E18" s="35"/>
      <c r="F18" s="35"/>
      <c r="G18" s="36"/>
      <c r="H18" s="36"/>
      <c r="I18" s="36"/>
      <c r="J18" s="36"/>
      <c r="K18" s="36"/>
      <c r="L18" s="36"/>
      <c r="M18" s="36"/>
      <c r="N18" s="36"/>
      <c r="O18" s="36"/>
    </row>
    <row r="19" spans="1:17" ht="23.25" customHeight="1" x14ac:dyDescent="0.25">
      <c r="A19" s="109"/>
      <c r="B19" s="109"/>
      <c r="C19" s="113"/>
      <c r="D19" s="31" t="s">
        <v>67</v>
      </c>
      <c r="E19" s="35"/>
      <c r="F19" s="35"/>
      <c r="G19" s="36"/>
      <c r="H19" s="36"/>
      <c r="I19" s="36"/>
      <c r="J19" s="36"/>
      <c r="K19" s="36"/>
      <c r="L19" s="36"/>
      <c r="M19" s="36"/>
      <c r="N19" s="36"/>
      <c r="O19" s="36"/>
    </row>
    <row r="20" spans="1:17" ht="14.1" customHeight="1" x14ac:dyDescent="0.25">
      <c r="A20" s="109"/>
      <c r="B20" s="109"/>
      <c r="C20" s="113"/>
      <c r="D20" s="31" t="s">
        <v>54</v>
      </c>
      <c r="E20" s="35"/>
      <c r="F20" s="35"/>
      <c r="G20" s="36"/>
      <c r="H20" s="36"/>
      <c r="I20" s="36"/>
      <c r="J20" s="36"/>
      <c r="K20" s="36"/>
      <c r="L20" s="36"/>
      <c r="M20" s="36"/>
      <c r="N20" s="36"/>
      <c r="O20" s="36"/>
    </row>
    <row r="21" spans="1:17" ht="25.5" customHeight="1" x14ac:dyDescent="0.25">
      <c r="A21" s="109"/>
      <c r="B21" s="109"/>
      <c r="C21" s="113"/>
      <c r="D21" s="32" t="s">
        <v>53</v>
      </c>
      <c r="E21" s="35"/>
      <c r="F21" s="35"/>
      <c r="G21" s="36"/>
      <c r="H21" s="36"/>
      <c r="I21" s="36"/>
      <c r="J21" s="36"/>
      <c r="K21" s="36"/>
      <c r="L21" s="36"/>
      <c r="M21" s="36"/>
      <c r="N21" s="36"/>
      <c r="O21" s="36"/>
    </row>
    <row r="22" spans="1:17" ht="24.75" customHeight="1" x14ac:dyDescent="0.25">
      <c r="A22" s="109"/>
      <c r="B22" s="109"/>
      <c r="C22" s="113"/>
      <c r="D22" s="32" t="s">
        <v>9</v>
      </c>
      <c r="E22" s="35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8"/>
      <c r="Q22" s="8"/>
    </row>
    <row r="23" spans="1:17" ht="14.1" customHeight="1" x14ac:dyDescent="0.25">
      <c r="A23" s="110"/>
      <c r="B23" s="110"/>
      <c r="C23" s="113"/>
      <c r="D23" s="32" t="s">
        <v>21</v>
      </c>
      <c r="E23" s="35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8"/>
      <c r="Q23" s="9"/>
    </row>
  </sheetData>
  <mergeCells count="19">
    <mergeCell ref="O11:O12"/>
    <mergeCell ref="E10:O10"/>
    <mergeCell ref="A13:A23"/>
    <mergeCell ref="H11:H12"/>
    <mergeCell ref="J11:J12"/>
    <mergeCell ref="I11:I12"/>
    <mergeCell ref="E11:E12"/>
    <mergeCell ref="B13:B23"/>
    <mergeCell ref="C13:C23"/>
    <mergeCell ref="K11:K12"/>
    <mergeCell ref="L11:L12"/>
    <mergeCell ref="M11:M12"/>
    <mergeCell ref="N11:N12"/>
    <mergeCell ref="A8:K8"/>
    <mergeCell ref="A10:B11"/>
    <mergeCell ref="G11:G12"/>
    <mergeCell ref="C10:C12"/>
    <mergeCell ref="D10:D12"/>
    <mergeCell ref="F11:F12"/>
  </mergeCells>
  <phoneticPr fontId="0" type="noConversion"/>
  <pageMargins left="0.78740157480314965" right="0.39370078740157483" top="0.59055118110236227" bottom="0.59055118110236227" header="0" footer="0"/>
  <pageSetup paperSize="9" scale="87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3</vt:lpstr>
      <vt:lpstr>4</vt:lpstr>
      <vt:lpstr>5</vt:lpstr>
      <vt:lpstr>6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2015-03-19T05:58:17Z</cp:lastPrinted>
  <dcterms:created xsi:type="dcterms:W3CDTF">2006-09-28T05:33:49Z</dcterms:created>
  <dcterms:modified xsi:type="dcterms:W3CDTF">2020-02-12T12:54:00Z</dcterms:modified>
</cp:coreProperties>
</file>